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IJHE4040\OneDrive - Pôle-Emploi\Bureau\017.25 - AIPD DCE 17.02.26\"/>
    </mc:Choice>
  </mc:AlternateContent>
  <xr:revisionPtr revIDLastSave="0" documentId="13_ncr:1_{6B6910AE-C21E-414E-836B-C60FFE398F0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P" sheetId="1" r:id="rId1"/>
    <sheet name="DQE" sheetId="2" r:id="rId2"/>
    <sheet name="BDP " sheetId="3" r:id="rId3"/>
  </sheets>
  <definedNames>
    <definedName name="_xlnm.Print_Area" localSheetId="0">BP!$A$1:$D$27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3" l="1"/>
  <c r="A54" i="3"/>
  <c r="J61" i="3"/>
  <c r="H61" i="3"/>
  <c r="F61" i="3"/>
  <c r="D61" i="3"/>
  <c r="M60" i="3"/>
  <c r="K60" i="3"/>
  <c r="I60" i="3"/>
  <c r="G60" i="3"/>
  <c r="E60" i="3"/>
  <c r="M59" i="3"/>
  <c r="K59" i="3"/>
  <c r="I59" i="3"/>
  <c r="G59" i="3"/>
  <c r="E59" i="3"/>
  <c r="L59" i="3" s="1"/>
  <c r="N59" i="3" s="1"/>
  <c r="M58" i="3"/>
  <c r="K58" i="3"/>
  <c r="I58" i="3"/>
  <c r="G58" i="3"/>
  <c r="E58" i="3"/>
  <c r="L58" i="3" s="1"/>
  <c r="N58" i="3" s="1"/>
  <c r="M57" i="3"/>
  <c r="K57" i="3"/>
  <c r="I57" i="3"/>
  <c r="G57" i="3"/>
  <c r="E57" i="3"/>
  <c r="M56" i="3"/>
  <c r="K56" i="3"/>
  <c r="I56" i="3"/>
  <c r="G56" i="3"/>
  <c r="E56" i="3"/>
  <c r="L56" i="3" s="1"/>
  <c r="N56" i="3" s="1"/>
  <c r="M55" i="3"/>
  <c r="K55" i="3"/>
  <c r="I55" i="3"/>
  <c r="G55" i="3"/>
  <c r="E55" i="3"/>
  <c r="J54" i="3"/>
  <c r="H54" i="3"/>
  <c r="F54" i="3"/>
  <c r="D54" i="3"/>
  <c r="A63" i="3"/>
  <c r="B63" i="3"/>
  <c r="D63" i="3"/>
  <c r="F63" i="3"/>
  <c r="H63" i="3"/>
  <c r="J63" i="3"/>
  <c r="E64" i="3"/>
  <c r="G64" i="3"/>
  <c r="I64" i="3"/>
  <c r="K64" i="3"/>
  <c r="M64" i="3"/>
  <c r="E65" i="3"/>
  <c r="G65" i="3"/>
  <c r="I65" i="3"/>
  <c r="K65" i="3"/>
  <c r="M65" i="3"/>
  <c r="E66" i="3"/>
  <c r="G66" i="3"/>
  <c r="I66" i="3"/>
  <c r="K66" i="3"/>
  <c r="M66" i="3"/>
  <c r="E67" i="3"/>
  <c r="G67" i="3"/>
  <c r="L67" i="3" s="1"/>
  <c r="N67" i="3" s="1"/>
  <c r="I67" i="3"/>
  <c r="K67" i="3"/>
  <c r="M67" i="3"/>
  <c r="E68" i="3"/>
  <c r="G68" i="3"/>
  <c r="I68" i="3"/>
  <c r="K68" i="3"/>
  <c r="M68" i="3"/>
  <c r="E69" i="3"/>
  <c r="G69" i="3"/>
  <c r="I69" i="3"/>
  <c r="K69" i="3"/>
  <c r="M69" i="3"/>
  <c r="D70" i="3"/>
  <c r="F70" i="3"/>
  <c r="H70" i="3"/>
  <c r="J70" i="3"/>
  <c r="A15" i="2"/>
  <c r="B15" i="2"/>
  <c r="D15" i="2"/>
  <c r="E15" i="2"/>
  <c r="F15" i="2" s="1"/>
  <c r="D20" i="1"/>
  <c r="A83" i="3"/>
  <c r="A73" i="3"/>
  <c r="A44" i="3"/>
  <c r="B44" i="3"/>
  <c r="B34" i="3"/>
  <c r="B24" i="3"/>
  <c r="B14" i="3"/>
  <c r="B14" i="2"/>
  <c r="B13" i="2"/>
  <c r="B12" i="2"/>
  <c r="B11" i="2"/>
  <c r="A34" i="3"/>
  <c r="A24" i="3"/>
  <c r="A14" i="3"/>
  <c r="M85" i="3"/>
  <c r="M86" i="3"/>
  <c r="M87" i="3"/>
  <c r="M88" i="3"/>
  <c r="M89" i="3"/>
  <c r="M84" i="3"/>
  <c r="M75" i="3"/>
  <c r="M76" i="3"/>
  <c r="M77" i="3"/>
  <c r="M78" i="3"/>
  <c r="M79" i="3"/>
  <c r="M74" i="3"/>
  <c r="M46" i="3"/>
  <c r="M47" i="3"/>
  <c r="M48" i="3"/>
  <c r="M49" i="3"/>
  <c r="M50" i="3"/>
  <c r="M36" i="3"/>
  <c r="M37" i="3"/>
  <c r="M38" i="3"/>
  <c r="M39" i="3"/>
  <c r="M40" i="3"/>
  <c r="M26" i="3"/>
  <c r="M27" i="3"/>
  <c r="M28" i="3"/>
  <c r="M29" i="3"/>
  <c r="M30" i="3"/>
  <c r="M45" i="3"/>
  <c r="M35" i="3"/>
  <c r="M25" i="3"/>
  <c r="M16" i="3"/>
  <c r="M17" i="3"/>
  <c r="M18" i="3"/>
  <c r="M19" i="3"/>
  <c r="M20" i="3"/>
  <c r="M15" i="3"/>
  <c r="A20" i="2"/>
  <c r="A19" i="2"/>
  <c r="A17" i="2"/>
  <c r="A14" i="2"/>
  <c r="A13" i="2"/>
  <c r="A12" i="2"/>
  <c r="A11" i="2"/>
  <c r="B83" i="3"/>
  <c r="B73" i="3"/>
  <c r="B20" i="2"/>
  <c r="D20" i="2"/>
  <c r="E20" i="2" s="1"/>
  <c r="B19" i="2"/>
  <c r="B17" i="2"/>
  <c r="J90" i="3"/>
  <c r="H90" i="3"/>
  <c r="F90" i="3"/>
  <c r="D90" i="3"/>
  <c r="K89" i="3"/>
  <c r="I89" i="3"/>
  <c r="G89" i="3"/>
  <c r="E89" i="3"/>
  <c r="K88" i="3"/>
  <c r="I88" i="3"/>
  <c r="G88" i="3"/>
  <c r="E88" i="3"/>
  <c r="K87" i="3"/>
  <c r="I87" i="3"/>
  <c r="G87" i="3"/>
  <c r="E87" i="3"/>
  <c r="K86" i="3"/>
  <c r="I86" i="3"/>
  <c r="G86" i="3"/>
  <c r="E86" i="3"/>
  <c r="K85" i="3"/>
  <c r="I85" i="3"/>
  <c r="G85" i="3"/>
  <c r="E85" i="3"/>
  <c r="K84" i="3"/>
  <c r="I84" i="3"/>
  <c r="G84" i="3"/>
  <c r="E84" i="3"/>
  <c r="J83" i="3"/>
  <c r="H83" i="3"/>
  <c r="F83" i="3"/>
  <c r="D83" i="3"/>
  <c r="L57" i="3" l="1"/>
  <c r="N57" i="3" s="1"/>
  <c r="L60" i="3"/>
  <c r="N60" i="3" s="1"/>
  <c r="L64" i="3"/>
  <c r="N64" i="3" s="1"/>
  <c r="L55" i="3"/>
  <c r="L61" i="3" s="1"/>
  <c r="N61" i="3" s="1"/>
  <c r="M61" i="3"/>
  <c r="M70" i="3"/>
  <c r="L69" i="3"/>
  <c r="N69" i="3" s="1"/>
  <c r="L66" i="3"/>
  <c r="N66" i="3" s="1"/>
  <c r="L84" i="3"/>
  <c r="N84" i="3" s="1"/>
  <c r="L85" i="3"/>
  <c r="N85" i="3" s="1"/>
  <c r="L86" i="3"/>
  <c r="L87" i="3"/>
  <c r="L89" i="3"/>
  <c r="N89" i="3" s="1"/>
  <c r="L68" i="3"/>
  <c r="N68" i="3" s="1"/>
  <c r="L65" i="3"/>
  <c r="N65" i="3" s="1"/>
  <c r="L88" i="3"/>
  <c r="N88" i="3" s="1"/>
  <c r="N87" i="3"/>
  <c r="N86" i="3"/>
  <c r="M90" i="3"/>
  <c r="D19" i="2"/>
  <c r="E19" i="2" s="1"/>
  <c r="D12" i="2"/>
  <c r="E12" i="2" s="1"/>
  <c r="D13" i="2"/>
  <c r="E13" i="2" s="1"/>
  <c r="D14" i="2"/>
  <c r="E14" i="2" s="1"/>
  <c r="D17" i="2"/>
  <c r="E17" i="2" s="1"/>
  <c r="D11" i="2"/>
  <c r="E11" i="2" s="1"/>
  <c r="C7" i="2"/>
  <c r="F20" i="2" s="1"/>
  <c r="C5" i="2"/>
  <c r="C4" i="2"/>
  <c r="D27" i="1"/>
  <c r="D26" i="1"/>
  <c r="D16" i="1"/>
  <c r="D17" i="1"/>
  <c r="D18" i="1"/>
  <c r="D19" i="1"/>
  <c r="J80" i="3"/>
  <c r="H80" i="3"/>
  <c r="F80" i="3"/>
  <c r="D80" i="3"/>
  <c r="K79" i="3"/>
  <c r="I79" i="3"/>
  <c r="G79" i="3"/>
  <c r="E79" i="3"/>
  <c r="K78" i="3"/>
  <c r="I78" i="3"/>
  <c r="G78" i="3"/>
  <c r="E78" i="3"/>
  <c r="K77" i="3"/>
  <c r="I77" i="3"/>
  <c r="G77" i="3"/>
  <c r="E77" i="3"/>
  <c r="K76" i="3"/>
  <c r="I76" i="3"/>
  <c r="G76" i="3"/>
  <c r="E76" i="3"/>
  <c r="K75" i="3"/>
  <c r="I75" i="3"/>
  <c r="G75" i="3"/>
  <c r="E75" i="3"/>
  <c r="K74" i="3"/>
  <c r="I74" i="3"/>
  <c r="G74" i="3"/>
  <c r="E74" i="3"/>
  <c r="J73" i="3"/>
  <c r="H73" i="3"/>
  <c r="F73" i="3"/>
  <c r="D73" i="3"/>
  <c r="J51" i="3"/>
  <c r="H51" i="3"/>
  <c r="F51" i="3"/>
  <c r="D51" i="3"/>
  <c r="K50" i="3"/>
  <c r="I50" i="3"/>
  <c r="G50" i="3"/>
  <c r="E50" i="3"/>
  <c r="K49" i="3"/>
  <c r="I49" i="3"/>
  <c r="G49" i="3"/>
  <c r="E49" i="3"/>
  <c r="K48" i="3"/>
  <c r="I48" i="3"/>
  <c r="G48" i="3"/>
  <c r="E48" i="3"/>
  <c r="K47" i="3"/>
  <c r="I47" i="3"/>
  <c r="G47" i="3"/>
  <c r="E47" i="3"/>
  <c r="K46" i="3"/>
  <c r="I46" i="3"/>
  <c r="G46" i="3"/>
  <c r="E46" i="3"/>
  <c r="K45" i="3"/>
  <c r="I45" i="3"/>
  <c r="G45" i="3"/>
  <c r="E45" i="3"/>
  <c r="J44" i="3"/>
  <c r="H44" i="3"/>
  <c r="F44" i="3"/>
  <c r="D44" i="3"/>
  <c r="J41" i="3"/>
  <c r="H41" i="3"/>
  <c r="F41" i="3"/>
  <c r="D41" i="3"/>
  <c r="K40" i="3"/>
  <c r="I40" i="3"/>
  <c r="G40" i="3"/>
  <c r="E40" i="3"/>
  <c r="K39" i="3"/>
  <c r="I39" i="3"/>
  <c r="G39" i="3"/>
  <c r="E39" i="3"/>
  <c r="K38" i="3"/>
  <c r="I38" i="3"/>
  <c r="G38" i="3"/>
  <c r="E38" i="3"/>
  <c r="K37" i="3"/>
  <c r="I37" i="3"/>
  <c r="G37" i="3"/>
  <c r="E37" i="3"/>
  <c r="K36" i="3"/>
  <c r="I36" i="3"/>
  <c r="G36" i="3"/>
  <c r="E36" i="3"/>
  <c r="K35" i="3"/>
  <c r="I35" i="3"/>
  <c r="G35" i="3"/>
  <c r="E35" i="3"/>
  <c r="J34" i="3"/>
  <c r="H34" i="3"/>
  <c r="F34" i="3"/>
  <c r="D34" i="3"/>
  <c r="J31" i="3"/>
  <c r="H31" i="3"/>
  <c r="F31" i="3"/>
  <c r="D31" i="3"/>
  <c r="K30" i="3"/>
  <c r="I30" i="3"/>
  <c r="G30" i="3"/>
  <c r="E30" i="3"/>
  <c r="K29" i="3"/>
  <c r="I29" i="3"/>
  <c r="G29" i="3"/>
  <c r="E29" i="3"/>
  <c r="K28" i="3"/>
  <c r="I28" i="3"/>
  <c r="G28" i="3"/>
  <c r="E28" i="3"/>
  <c r="K27" i="3"/>
  <c r="I27" i="3"/>
  <c r="G27" i="3"/>
  <c r="E27" i="3"/>
  <c r="K26" i="3"/>
  <c r="I26" i="3"/>
  <c r="G26" i="3"/>
  <c r="E26" i="3"/>
  <c r="K25" i="3"/>
  <c r="I25" i="3"/>
  <c r="G25" i="3"/>
  <c r="E25" i="3"/>
  <c r="J24" i="3"/>
  <c r="H24" i="3"/>
  <c r="F24" i="3"/>
  <c r="D24" i="3"/>
  <c r="J21" i="3"/>
  <c r="H21" i="3"/>
  <c r="F21" i="3"/>
  <c r="D21" i="3"/>
  <c r="K20" i="3"/>
  <c r="I20" i="3"/>
  <c r="G20" i="3"/>
  <c r="E20" i="3"/>
  <c r="K19" i="3"/>
  <c r="I19" i="3"/>
  <c r="G19" i="3"/>
  <c r="E19" i="3"/>
  <c r="K18" i="3"/>
  <c r="I18" i="3"/>
  <c r="G18" i="3"/>
  <c r="E18" i="3"/>
  <c r="K17" i="3"/>
  <c r="I17" i="3"/>
  <c r="G17" i="3"/>
  <c r="E17" i="3"/>
  <c r="K16" i="3"/>
  <c r="I16" i="3"/>
  <c r="G16" i="3"/>
  <c r="E16" i="3"/>
  <c r="K15" i="3"/>
  <c r="I15" i="3"/>
  <c r="G15" i="3"/>
  <c r="E15" i="3"/>
  <c r="J14" i="3"/>
  <c r="H14" i="3"/>
  <c r="F14" i="3"/>
  <c r="D14" i="3"/>
  <c r="E22" i="2" l="1"/>
  <c r="L70" i="3"/>
  <c r="N70" i="3" s="1"/>
  <c r="N55" i="3"/>
  <c r="L15" i="3"/>
  <c r="N15" i="3" s="1"/>
  <c r="L17" i="3"/>
  <c r="L20" i="3"/>
  <c r="N20" i="3" s="1"/>
  <c r="L25" i="3"/>
  <c r="N25" i="3" s="1"/>
  <c r="L27" i="3"/>
  <c r="N27" i="3" s="1"/>
  <c r="L30" i="3"/>
  <c r="L35" i="3"/>
  <c r="N35" i="3" s="1"/>
  <c r="L37" i="3"/>
  <c r="N37" i="3" s="1"/>
  <c r="L39" i="3"/>
  <c r="N39" i="3" s="1"/>
  <c r="L45" i="3"/>
  <c r="N45" i="3" s="1"/>
  <c r="L48" i="3"/>
  <c r="N48" i="3" s="1"/>
  <c r="L50" i="3"/>
  <c r="N50" i="3" s="1"/>
  <c r="L74" i="3"/>
  <c r="N74" i="3" s="1"/>
  <c r="L76" i="3"/>
  <c r="L78" i="3"/>
  <c r="N78" i="3" s="1"/>
  <c r="L16" i="3"/>
  <c r="N16" i="3" s="1"/>
  <c r="L18" i="3"/>
  <c r="N18" i="3" s="1"/>
  <c r="L19" i="3"/>
  <c r="L26" i="3"/>
  <c r="N26" i="3" s="1"/>
  <c r="L28" i="3"/>
  <c r="N28" i="3" s="1"/>
  <c r="L29" i="3"/>
  <c r="N29" i="3" s="1"/>
  <c r="L36" i="3"/>
  <c r="N36" i="3" s="1"/>
  <c r="L38" i="3"/>
  <c r="N38" i="3" s="1"/>
  <c r="L40" i="3"/>
  <c r="N40" i="3" s="1"/>
  <c r="L46" i="3"/>
  <c r="N46" i="3" s="1"/>
  <c r="L47" i="3"/>
  <c r="N47" i="3" s="1"/>
  <c r="L49" i="3"/>
  <c r="L75" i="3"/>
  <c r="L77" i="3"/>
  <c r="N77" i="3" s="1"/>
  <c r="L79" i="3"/>
  <c r="N79" i="3" s="1"/>
  <c r="M41" i="3"/>
  <c r="L90" i="3"/>
  <c r="N90" i="3" s="1"/>
  <c r="F11" i="2"/>
  <c r="F17" i="2"/>
  <c r="F14" i="2"/>
  <c r="F13" i="2"/>
  <c r="F12" i="2"/>
  <c r="F19" i="2"/>
  <c r="N49" i="3"/>
  <c r="N76" i="3"/>
  <c r="M31" i="3"/>
  <c r="M51" i="3"/>
  <c r="M80" i="3"/>
  <c r="N30" i="3"/>
  <c r="N75" i="3"/>
  <c r="M21" i="3"/>
  <c r="N19" i="3"/>
  <c r="F22" i="2" l="1"/>
  <c r="L21" i="3"/>
  <c r="N21" i="3" s="1"/>
  <c r="N17" i="3"/>
  <c r="L31" i="3"/>
  <c r="N31" i="3" s="1"/>
  <c r="L51" i="3"/>
  <c r="N51" i="3" s="1"/>
  <c r="L80" i="3"/>
  <c r="N80" i="3" s="1"/>
  <c r="L41" i="3"/>
  <c r="N41" i="3" s="1"/>
</calcChain>
</file>

<file path=xl/sharedStrings.xml><?xml version="1.0" encoding="utf-8"?>
<sst xmlns="http://schemas.openxmlformats.org/spreadsheetml/2006/main" count="124" uniqueCount="51">
  <si>
    <t xml:space="preserve">ACCORD-CADRE D’ACCOMPAGNEMENT DE FRANCE TRAVAIL 
DANS LE CADRE DE LA CREATION ET LA REVISION DE SA CONFORMITE RGPD/RIA/HOMOLOGATION DES SI
LOT 1
CONSULTATION n°017.25
BORDEREAU DES PRIX </t>
  </si>
  <si>
    <t>Raison ou dénomination sociale</t>
  </si>
  <si>
    <t>N ° Siret</t>
  </si>
  <si>
    <t>Taux de TVA</t>
  </si>
  <si>
    <t>%</t>
  </si>
  <si>
    <t xml:space="preserve">Sous peine d'irrecevabilité de l'offre, le candidat ne modifie ni les intitulés ni le nombre de d'UO prévus. Seules les cellules bleues doivent être complétées. </t>
  </si>
  <si>
    <t xml:space="preserve">Ref. UO </t>
  </si>
  <si>
    <t xml:space="preserve">Intitulé UO </t>
  </si>
  <si>
    <t xml:space="preserve">PU HT </t>
  </si>
  <si>
    <t xml:space="preserve">PU TTC </t>
  </si>
  <si>
    <t xml:space="preserve">UO1 </t>
  </si>
  <si>
    <t xml:space="preserve">Création AIPD </t>
  </si>
  <si>
    <t>UO2</t>
  </si>
  <si>
    <t>Création d'un dossier de sécurisation RIA simplifié</t>
  </si>
  <si>
    <t xml:space="preserve">UO3 </t>
  </si>
  <si>
    <t>Création AIDF</t>
  </si>
  <si>
    <t>UO4</t>
  </si>
  <si>
    <t>Mise à jour d’une AIPD/AIDF existante</t>
  </si>
  <si>
    <t>UO5</t>
  </si>
  <si>
    <t>Création AIDF suite à une AIPD ou AIPD suite à une AIDF</t>
  </si>
  <si>
    <t xml:space="preserve">Prix forfaitaire HT </t>
  </si>
  <si>
    <t xml:space="preserve">Prix forfaitaire TTC </t>
  </si>
  <si>
    <t xml:space="preserve">UO 6
</t>
  </si>
  <si>
    <t>Forfait mensuel Suivi des plans d'actions</t>
  </si>
  <si>
    <t>UO7</t>
  </si>
  <si>
    <t xml:space="preserve">Mise à disposition module de formation/sensibilisation/doctrine </t>
  </si>
  <si>
    <t>UO8</t>
  </si>
  <si>
    <t>Animation/ présentation doctrine AIPD et protection des données</t>
  </si>
  <si>
    <r>
      <t xml:space="preserve">ACCORD-CADRE D’ACCOMPAGNEMENT DE FRANCE TRAVAIL 
DANS LE CADRE DE LA CREATION ET LA REVISION DE SA CONFORMITE RGPD/RIA/HOMOLOGATION DES SI
LOT 1
CONSULTATION n°017.25
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 xml:space="preserve">
Détail Quantitatif estimatif annuel  </t>
    </r>
  </si>
  <si>
    <t xml:space="preserve">Unités d'œuvre </t>
  </si>
  <si>
    <t xml:space="preserve">Prestations </t>
  </si>
  <si>
    <t>Quantités prévisionnelles annuelles</t>
  </si>
  <si>
    <t xml:space="preserve">Total HT </t>
  </si>
  <si>
    <t>Total TTC</t>
  </si>
  <si>
    <t xml:space="preserve">Total </t>
  </si>
  <si>
    <r>
      <t xml:space="preserve">ACCORD-CADRE D’ACCOMPAGNEMENT DE FRANCE TRAVAIL 
DANS LE CADRE DE LA CREATION ET LA REVISION DE SA CONFORMITE RGPD/RIA/HOMOLOGATION DES SI
LOT 1
CONSULTATION n°017.25
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 xml:space="preserve">
Bordereau de décomposition des prix</t>
    </r>
  </si>
  <si>
    <t xml:space="preserve"> (annexe au bordereau des prix)</t>
  </si>
  <si>
    <r>
      <t xml:space="preserve">Le candidat </t>
    </r>
    <r>
      <rPr>
        <b/>
        <sz val="10"/>
        <rFont val="Arial"/>
        <family val="2"/>
      </rPr>
      <t>ne renseigne que les cases bleues</t>
    </r>
    <r>
      <rPr>
        <sz val="11"/>
        <color theme="1"/>
        <rFont val="Calibri"/>
        <family val="2"/>
        <scheme val="minor"/>
      </rPr>
      <t xml:space="preserve"> : l'intitulé des profils, le prix d'intervention pour chaque type de profil, le nombre de jours prévus à chaque phase pour chaque profil.</t>
    </r>
  </si>
  <si>
    <t>Tous les calculs se font automatiquement.</t>
  </si>
  <si>
    <t>Prix d'intervention par jour par profil € HT</t>
  </si>
  <si>
    <t>Directeur de projet</t>
  </si>
  <si>
    <t>Chef de projet / Manager</t>
  </si>
  <si>
    <t>Consultant Senior</t>
  </si>
  <si>
    <t>Consultant Confirmé</t>
  </si>
  <si>
    <r>
      <t xml:space="preserve">Le candidat indique ci-dessous le nombre de jours d'intervention par profil </t>
    </r>
    <r>
      <rPr>
        <sz val="10"/>
        <rFont val="Wingdings"/>
        <charset val="2"/>
      </rPr>
      <t>â</t>
    </r>
  </si>
  <si>
    <t>Détails des prestations</t>
  </si>
  <si>
    <t>Tarif HT</t>
  </si>
  <si>
    <t>Total</t>
  </si>
  <si>
    <t>Total nb de jours</t>
  </si>
  <si>
    <t>Taux jour/homme moyen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</si>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</sst>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_€"/>
    <numFmt numFmtId="165" formatCode="_-* #,##0.00\ [$€-1]_-;\-* #,##0.00\ [$€-1]_-;_-* &quot;-&quot;??\ [$€-1]_-"/>
    <numFmt numFmtId="166" formatCode="#,##0.00_ ;\-#,##0.0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8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color indexed="9"/>
      <name val="Arial"/>
      <family val="2"/>
    </font>
    <font>
      <sz val="10"/>
      <name val="Wingdings"/>
      <charset val="2"/>
    </font>
    <font>
      <b/>
      <sz val="8"/>
      <color indexed="18"/>
      <name val="Tahoma"/>
      <family val="2"/>
    </font>
    <font>
      <b/>
      <sz val="10"/>
      <color indexed="10"/>
      <name val="Tahoma"/>
      <family val="2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9"/>
      <color indexed="1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u/>
      <sz val="10"/>
      <color indexed="9"/>
      <name val="Arial"/>
      <family val="2"/>
    </font>
    <font>
      <b/>
      <sz val="12"/>
      <color theme="0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8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 style="medium">
        <color indexed="23"/>
      </right>
      <top/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7" fillId="0" borderId="0"/>
    <xf numFmtId="165" fontId="7" fillId="0" borderId="0" applyFont="0" applyFill="0" applyBorder="0" applyAlignment="0" applyProtection="0"/>
    <xf numFmtId="44" fontId="10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7" fillId="3" borderId="4" xfId="2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164" fontId="2" fillId="4" borderId="0" xfId="2" applyNumberFormat="1" applyFill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0" xfId="2" applyAlignment="1">
      <alignment vertical="center"/>
    </xf>
    <xf numFmtId="164" fontId="2" fillId="4" borderId="0" xfId="2" applyNumberForma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3" borderId="7" xfId="0" applyFont="1" applyFill="1" applyBorder="1" applyAlignment="1" applyProtection="1">
      <alignment vertical="center"/>
      <protection locked="0"/>
    </xf>
    <xf numFmtId="0" fontId="14" fillId="3" borderId="23" xfId="0" applyFont="1" applyFill="1" applyBorder="1" applyAlignment="1" applyProtection="1">
      <alignment vertical="center"/>
      <protection locked="0"/>
    </xf>
    <xf numFmtId="7" fontId="7" fillId="3" borderId="11" xfId="6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 wrapText="1"/>
    </xf>
    <xf numFmtId="7" fontId="17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4" fillId="4" borderId="0" xfId="0" applyFont="1" applyFill="1" applyAlignment="1" applyProtection="1">
      <alignment vertical="center"/>
      <protection locked="0"/>
    </xf>
    <xf numFmtId="7" fontId="7" fillId="4" borderId="0" xfId="6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4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 applyProtection="1">
      <alignment horizontal="center" vertical="center" wrapText="1"/>
      <protection hidden="1"/>
    </xf>
    <xf numFmtId="0" fontId="25" fillId="0" borderId="8" xfId="0" applyFont="1" applyBorder="1" applyAlignment="1" applyProtection="1">
      <alignment horizontal="center" vertical="center" wrapText="1"/>
      <protection hidden="1"/>
    </xf>
    <xf numFmtId="0" fontId="25" fillId="0" borderId="11" xfId="0" applyFont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locked="0"/>
    </xf>
    <xf numFmtId="4" fontId="7" fillId="3" borderId="16" xfId="0" applyNumberFormat="1" applyFont="1" applyFill="1" applyBorder="1" applyAlignment="1" applyProtection="1">
      <alignment horizontal="center" vertical="center" wrapText="1"/>
      <protection locked="0"/>
    </xf>
    <xf numFmtId="7" fontId="26" fillId="0" borderId="17" xfId="6" applyNumberFormat="1" applyFont="1" applyBorder="1" applyAlignment="1" applyProtection="1">
      <alignment horizontal="center" vertical="center" wrapText="1"/>
      <protection hidden="1"/>
    </xf>
    <xf numFmtId="7" fontId="26" fillId="0" borderId="17" xfId="6" applyNumberFormat="1" applyFont="1" applyBorder="1" applyAlignment="1" applyProtection="1">
      <alignment horizontal="right" vertical="center" wrapText="1"/>
      <protection hidden="1"/>
    </xf>
    <xf numFmtId="166" fontId="7" fillId="3" borderId="9" xfId="6" applyNumberFormat="1" applyFont="1" applyFill="1" applyBorder="1" applyAlignment="1" applyProtection="1">
      <alignment horizontal="center" vertical="center" wrapText="1"/>
      <protection hidden="1"/>
    </xf>
    <xf numFmtId="7" fontId="7" fillId="0" borderId="9" xfId="6" applyNumberFormat="1" applyFont="1" applyBorder="1" applyAlignment="1" applyProtection="1">
      <alignment horizontal="right" vertical="center" wrapText="1"/>
      <protection hidden="1"/>
    </xf>
    <xf numFmtId="7" fontId="14" fillId="0" borderId="18" xfId="6" applyNumberFormat="1" applyFont="1" applyBorder="1" applyAlignment="1" applyProtection="1">
      <alignment horizontal="center" vertical="center" wrapText="1"/>
      <protection hidden="1"/>
    </xf>
    <xf numFmtId="4" fontId="13" fillId="0" borderId="18" xfId="0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9" fillId="3" borderId="15" xfId="0" applyFont="1" applyFill="1" applyBorder="1" applyAlignment="1" applyProtection="1">
      <alignment horizontal="left" vertical="center" wrapText="1"/>
      <protection locked="0"/>
    </xf>
    <xf numFmtId="4" fontId="7" fillId="3" borderId="19" xfId="0" applyNumberFormat="1" applyFont="1" applyFill="1" applyBorder="1" applyAlignment="1" applyProtection="1">
      <alignment horizontal="center" vertical="center" wrapText="1"/>
      <protection locked="0"/>
    </xf>
    <xf numFmtId="7" fontId="26" fillId="0" borderId="20" xfId="6" applyNumberFormat="1" applyFont="1" applyBorder="1" applyAlignment="1" applyProtection="1">
      <alignment horizontal="center" vertical="center" wrapText="1"/>
      <protection hidden="1"/>
    </xf>
    <xf numFmtId="7" fontId="26" fillId="0" borderId="20" xfId="6" applyNumberFormat="1" applyFont="1" applyBorder="1" applyAlignment="1" applyProtection="1">
      <alignment horizontal="right" vertical="center" wrapText="1"/>
      <protection hidden="1"/>
    </xf>
    <xf numFmtId="166" fontId="7" fillId="3" borderId="10" xfId="6" applyNumberFormat="1" applyFont="1" applyFill="1" applyBorder="1" applyAlignment="1" applyProtection="1">
      <alignment horizontal="center" vertical="center" wrapText="1"/>
      <protection hidden="1"/>
    </xf>
    <xf numFmtId="1" fontId="13" fillId="0" borderId="15" xfId="0" applyNumberFormat="1" applyFont="1" applyBorder="1" applyAlignment="1">
      <alignment horizontal="center" vertical="center" wrapText="1"/>
    </xf>
    <xf numFmtId="0" fontId="9" fillId="3" borderId="21" xfId="0" applyFont="1" applyFill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165" fontId="14" fillId="0" borderId="22" xfId="6" applyFont="1" applyFill="1" applyBorder="1" applyAlignment="1" applyProtection="1">
      <alignment horizontal="center" vertical="center" wrapText="1"/>
      <protection hidden="1"/>
    </xf>
    <xf numFmtId="165" fontId="14" fillId="0" borderId="22" xfId="6" applyFont="1" applyFill="1" applyBorder="1" applyAlignment="1" applyProtection="1">
      <alignment horizontal="right" vertical="center" wrapText="1"/>
      <protection hidden="1"/>
    </xf>
    <xf numFmtId="7" fontId="14" fillId="0" borderId="11" xfId="6" applyNumberFormat="1" applyFont="1" applyFill="1" applyBorder="1" applyAlignment="1" applyProtection="1">
      <alignment horizontal="right" vertical="center" wrapText="1"/>
      <protection hidden="1"/>
    </xf>
    <xf numFmtId="7" fontId="14" fillId="0" borderId="22" xfId="6" applyNumberFormat="1" applyFont="1" applyFill="1" applyBorder="1" applyAlignment="1" applyProtection="1">
      <alignment horizontal="right" vertical="center" wrapText="1"/>
      <protection hidden="1"/>
    </xf>
    <xf numFmtId="7" fontId="28" fillId="0" borderId="11" xfId="6" applyNumberFormat="1" applyFont="1" applyFill="1" applyBorder="1" applyAlignment="1" applyProtection="1">
      <alignment horizontal="center" vertical="center" wrapText="1"/>
      <protection hidden="1"/>
    </xf>
    <xf numFmtId="4" fontId="28" fillId="0" borderId="11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4" fontId="14" fillId="0" borderId="24" xfId="0" applyNumberFormat="1" applyFont="1" applyBorder="1" applyAlignment="1">
      <alignment horizontal="center" vertical="center" wrapText="1"/>
    </xf>
    <xf numFmtId="165" fontId="14" fillId="0" borderId="0" xfId="6" applyFont="1" applyFill="1" applyBorder="1" applyAlignment="1" applyProtection="1">
      <alignment horizontal="center" vertical="center" wrapText="1"/>
      <protection hidden="1"/>
    </xf>
    <xf numFmtId="4" fontId="14" fillId="0" borderId="0" xfId="0" applyNumberFormat="1" applyFont="1" applyAlignment="1">
      <alignment horizontal="center" vertical="center" wrapText="1"/>
    </xf>
    <xf numFmtId="165" fontId="14" fillId="0" borderId="0" xfId="6" applyFont="1" applyFill="1" applyBorder="1" applyAlignment="1" applyProtection="1">
      <alignment horizontal="right" vertical="center" wrapText="1"/>
      <protection hidden="1"/>
    </xf>
    <xf numFmtId="7" fontId="14" fillId="0" borderId="0" xfId="6" applyNumberFormat="1" applyFont="1" applyFill="1" applyBorder="1" applyAlignment="1" applyProtection="1">
      <alignment horizontal="right" vertical="center" wrapText="1"/>
      <protection hidden="1"/>
    </xf>
    <xf numFmtId="4" fontId="28" fillId="0" borderId="0" xfId="0" applyNumberFormat="1" applyFont="1" applyAlignment="1">
      <alignment horizontal="center" vertical="center" wrapText="1"/>
    </xf>
    <xf numFmtId="44" fontId="7" fillId="3" borderId="5" xfId="5" applyFont="1" applyFill="1" applyBorder="1" applyAlignment="1">
      <alignment horizontal="center" vertical="center" wrapText="1"/>
    </xf>
    <xf numFmtId="44" fontId="7" fillId="3" borderId="30" xfId="5" applyFont="1" applyFill="1" applyBorder="1" applyAlignment="1">
      <alignment horizontal="center" vertical="center" wrapText="1"/>
    </xf>
    <xf numFmtId="44" fontId="7" fillId="3" borderId="36" xfId="5" applyFont="1" applyFill="1" applyBorder="1" applyAlignment="1">
      <alignment horizontal="center" vertical="center" wrapText="1"/>
    </xf>
    <xf numFmtId="44" fontId="7" fillId="0" borderId="0" xfId="5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/>
    </xf>
    <xf numFmtId="0" fontId="14" fillId="0" borderId="0" xfId="2" applyFont="1" applyAlignment="1">
      <alignment vertical="center" wrapText="1"/>
    </xf>
    <xf numFmtId="0" fontId="30" fillId="0" borderId="2" xfId="1" applyFont="1" applyBorder="1" applyAlignment="1">
      <alignment vertical="center" wrapText="1"/>
    </xf>
    <xf numFmtId="0" fontId="2" fillId="4" borderId="0" xfId="2" applyFill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31" fillId="6" borderId="38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44" fontId="0" fillId="0" borderId="36" xfId="0" applyNumberFormat="1" applyBorder="1" applyAlignment="1">
      <alignment horizontal="center"/>
    </xf>
    <xf numFmtId="44" fontId="0" fillId="0" borderId="3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5" xfId="0" applyNumberFormat="1" applyBorder="1" applyAlignment="1">
      <alignment horizontal="center"/>
    </xf>
    <xf numFmtId="44" fontId="0" fillId="0" borderId="28" xfId="0" applyNumberFormat="1" applyBorder="1" applyAlignment="1">
      <alignment horizontal="center"/>
    </xf>
    <xf numFmtId="44" fontId="0" fillId="0" borderId="30" xfId="0" applyNumberFormat="1" applyBorder="1" applyAlignment="1">
      <alignment horizontal="center"/>
    </xf>
    <xf numFmtId="44" fontId="0" fillId="0" borderId="31" xfId="0" applyNumberFormat="1" applyBorder="1" applyAlignment="1">
      <alignment horizontal="center"/>
    </xf>
    <xf numFmtId="0" fontId="33" fillId="6" borderId="39" xfId="0" applyFont="1" applyFill="1" applyBorder="1" applyAlignment="1">
      <alignment horizontal="center"/>
    </xf>
    <xf numFmtId="0" fontId="33" fillId="6" borderId="40" xfId="0" applyFont="1" applyFill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32" fillId="6" borderId="39" xfId="0" applyFont="1" applyFill="1" applyBorder="1" applyAlignment="1">
      <alignment horizontal="left" vertical="center"/>
    </xf>
    <xf numFmtId="0" fontId="35" fillId="0" borderId="38" xfId="0" applyFont="1" applyBorder="1" applyAlignment="1">
      <alignment horizontal="center"/>
    </xf>
    <xf numFmtId="0" fontId="0" fillId="0" borderId="39" xfId="0" applyBorder="1"/>
    <xf numFmtId="44" fontId="0" fillId="0" borderId="39" xfId="0" applyNumberFormat="1" applyBorder="1"/>
    <xf numFmtId="44" fontId="0" fillId="0" borderId="40" xfId="0" applyNumberFormat="1" applyBorder="1"/>
    <xf numFmtId="0" fontId="11" fillId="4" borderId="29" xfId="0" applyFont="1" applyFill="1" applyBorder="1" applyAlignment="1">
      <alignment horizontal="center" vertical="center"/>
    </xf>
    <xf numFmtId="0" fontId="0" fillId="4" borderId="30" xfId="0" applyFill="1" applyBorder="1" applyAlignment="1">
      <alignment horizontal="center"/>
    </xf>
    <xf numFmtId="44" fontId="0" fillId="4" borderId="30" xfId="0" applyNumberFormat="1" applyFill="1" applyBorder="1" applyAlignment="1">
      <alignment horizontal="center"/>
    </xf>
    <xf numFmtId="44" fontId="0" fillId="4" borderId="31" xfId="0" applyNumberFormat="1" applyFill="1" applyBorder="1" applyAlignment="1">
      <alignment horizontal="center"/>
    </xf>
    <xf numFmtId="0" fontId="11" fillId="0" borderId="27" xfId="0" applyFont="1" applyBorder="1" applyAlignment="1">
      <alignment horizontal="center" vertical="center" wrapText="1"/>
    </xf>
    <xf numFmtId="0" fontId="1" fillId="0" borderId="25" xfId="0" applyFont="1" applyBorder="1"/>
    <xf numFmtId="0" fontId="1" fillId="0" borderId="0" xfId="0" applyFont="1"/>
    <xf numFmtId="44" fontId="1" fillId="0" borderId="26" xfId="5" applyFont="1" applyBorder="1"/>
    <xf numFmtId="44" fontId="1" fillId="0" borderId="37" xfId="5" applyFont="1" applyBorder="1"/>
    <xf numFmtId="44" fontId="1" fillId="0" borderId="28" xfId="5" applyFont="1" applyBorder="1"/>
    <xf numFmtId="0" fontId="1" fillId="6" borderId="0" xfId="0" applyFont="1" applyFill="1" applyAlignment="1">
      <alignment horizontal="center" vertical="center"/>
    </xf>
    <xf numFmtId="44" fontId="1" fillId="6" borderId="0" xfId="5" applyFont="1" applyFill="1" applyBorder="1"/>
    <xf numFmtId="44" fontId="1" fillId="6" borderId="26" xfId="5" applyFont="1" applyFill="1" applyBorder="1"/>
    <xf numFmtId="44" fontId="1" fillId="0" borderId="31" xfId="5" applyFont="1" applyBorder="1"/>
    <xf numFmtId="0" fontId="1" fillId="4" borderId="30" xfId="0" applyFont="1" applyFill="1" applyBorder="1" applyAlignment="1">
      <alignment horizontal="left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30" fillId="2" borderId="2" xfId="1" applyFont="1" applyFill="1" applyBorder="1" applyAlignment="1">
      <alignment horizontal="center" vertical="center" wrapText="1"/>
    </xf>
    <xf numFmtId="0" fontId="11" fillId="0" borderId="38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6" fillId="0" borderId="0" xfId="2" applyFont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14" fillId="5" borderId="0" xfId="2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7" borderId="6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7">
    <cellStyle name="Euro" xfId="6" xr:uid="{00000000-0005-0000-0000-000000000000}"/>
    <cellStyle name="Euro 2" xfId="4" xr:uid="{00000000-0005-0000-0000-000001000000}"/>
    <cellStyle name="Monétaire" xfId="5" builtinId="4"/>
    <cellStyle name="Normal" xfId="0" builtinId="0"/>
    <cellStyle name="Normal 2" xfId="3" xr:uid="{00000000-0005-0000-0000-000004000000}"/>
    <cellStyle name="Normal_023.10 BP 11072011" xfId="1" xr:uid="{00000000-0005-0000-0000-000005000000}"/>
    <cellStyle name="Normal_Feuil1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4" workbookViewId="0">
      <selection activeCell="G5" sqref="G5"/>
    </sheetView>
  </sheetViews>
  <sheetFormatPr baseColWidth="10" defaultColWidth="11.44140625" defaultRowHeight="14.4" x14ac:dyDescent="0.3"/>
  <cols>
    <col min="1" max="1" width="33.44140625" customWidth="1"/>
    <col min="2" max="2" width="49.33203125" customWidth="1"/>
    <col min="3" max="4" width="33.44140625" customWidth="1"/>
    <col min="5" max="5" width="13.109375" customWidth="1"/>
    <col min="7" max="7" width="60" customWidth="1"/>
  </cols>
  <sheetData>
    <row r="1" spans="1:5" ht="129.6" customHeight="1" x14ac:dyDescent="0.3">
      <c r="A1" s="126" t="s">
        <v>0</v>
      </c>
      <c r="B1" s="127"/>
      <c r="C1" s="127"/>
      <c r="D1" s="127"/>
      <c r="E1" s="84"/>
    </row>
    <row r="2" spans="1:5" ht="15.6" x14ac:dyDescent="0.3">
      <c r="A2" s="1"/>
      <c r="B2" s="2"/>
      <c r="C2" s="2"/>
      <c r="D2" s="2"/>
      <c r="E2" s="2"/>
    </row>
    <row r="3" spans="1:5" ht="15.6" x14ac:dyDescent="0.3">
      <c r="A3" s="1"/>
      <c r="B3" s="1"/>
      <c r="C3" s="1"/>
      <c r="D3" s="3"/>
      <c r="E3" s="3"/>
    </row>
    <row r="4" spans="1:5" ht="26.7" customHeight="1" x14ac:dyDescent="0.3">
      <c r="A4" s="130" t="s">
        <v>1</v>
      </c>
      <c r="B4" s="131"/>
      <c r="C4" s="4"/>
      <c r="D4" s="3"/>
      <c r="E4" s="3"/>
    </row>
    <row r="5" spans="1:5" ht="15.6" x14ac:dyDescent="0.3">
      <c r="A5" s="132" t="s">
        <v>2</v>
      </c>
      <c r="B5" s="133"/>
      <c r="C5" s="5"/>
      <c r="D5" s="3"/>
      <c r="E5" s="3"/>
    </row>
    <row r="6" spans="1:5" x14ac:dyDescent="0.3">
      <c r="A6" s="6"/>
      <c r="B6" s="6"/>
      <c r="C6" s="7"/>
      <c r="D6" s="8"/>
      <c r="E6" s="8"/>
    </row>
    <row r="7" spans="1:5" x14ac:dyDescent="0.3">
      <c r="A7" s="132" t="s">
        <v>3</v>
      </c>
      <c r="B7" s="133"/>
      <c r="C7" s="5"/>
      <c r="D7" s="8" t="s">
        <v>4</v>
      </c>
      <c r="E7" s="8"/>
    </row>
    <row r="8" spans="1:5" x14ac:dyDescent="0.3">
      <c r="A8" s="9"/>
      <c r="B8" s="9"/>
      <c r="C8" s="10"/>
      <c r="D8" s="8"/>
      <c r="E8" s="8"/>
    </row>
    <row r="9" spans="1:5" ht="67.5" customHeight="1" x14ac:dyDescent="0.3">
      <c r="A9" s="134" t="s">
        <v>5</v>
      </c>
      <c r="B9" s="134"/>
      <c r="C9" s="134"/>
      <c r="D9" s="134"/>
      <c r="E9" s="83"/>
    </row>
    <row r="10" spans="1:5" x14ac:dyDescent="0.3">
      <c r="A10" s="11"/>
      <c r="B10" s="11"/>
      <c r="C10" s="11"/>
      <c r="D10" s="11"/>
      <c r="E10" s="11"/>
    </row>
    <row r="11" spans="1:5" x14ac:dyDescent="0.3">
      <c r="A11" s="11"/>
      <c r="B11" s="11"/>
      <c r="C11" s="12"/>
      <c r="D11" s="13"/>
      <c r="E11" s="14"/>
    </row>
    <row r="12" spans="1:5" x14ac:dyDescent="0.3">
      <c r="A12" s="11"/>
      <c r="B12" s="11"/>
      <c r="C12" s="11"/>
      <c r="D12" s="11"/>
      <c r="E12" s="11"/>
    </row>
    <row r="13" spans="1:5" ht="15" thickBot="1" x14ac:dyDescent="0.35"/>
    <row r="14" spans="1:5" ht="15" thickBot="1" x14ac:dyDescent="0.35">
      <c r="A14" s="76" t="s">
        <v>6</v>
      </c>
      <c r="B14" s="77" t="s">
        <v>7</v>
      </c>
      <c r="C14" s="77" t="s">
        <v>8</v>
      </c>
      <c r="D14" s="78" t="s">
        <v>9</v>
      </c>
    </row>
    <row r="15" spans="1:5" ht="15" thickBot="1" x14ac:dyDescent="0.35">
      <c r="A15" s="116"/>
      <c r="B15" s="117"/>
      <c r="C15" s="75"/>
      <c r="D15" s="118"/>
    </row>
    <row r="16" spans="1:5" x14ac:dyDescent="0.3">
      <c r="A16" s="79" t="s">
        <v>10</v>
      </c>
      <c r="B16" s="103" t="s">
        <v>11</v>
      </c>
      <c r="C16" s="74"/>
      <c r="D16" s="119">
        <f t="shared" ref="D16:D26" si="0">(C16*$C$7)+C16</f>
        <v>0</v>
      </c>
    </row>
    <row r="17" spans="1:4" x14ac:dyDescent="0.3">
      <c r="A17" s="80" t="s">
        <v>12</v>
      </c>
      <c r="B17" s="102" t="s">
        <v>13</v>
      </c>
      <c r="C17" s="72"/>
      <c r="D17" s="120">
        <f t="shared" si="0"/>
        <v>0</v>
      </c>
    </row>
    <row r="18" spans="1:4" x14ac:dyDescent="0.3">
      <c r="A18" s="80" t="s">
        <v>14</v>
      </c>
      <c r="B18" s="102" t="s">
        <v>15</v>
      </c>
      <c r="C18" s="72"/>
      <c r="D18" s="120">
        <f t="shared" si="0"/>
        <v>0</v>
      </c>
    </row>
    <row r="19" spans="1:4" x14ac:dyDescent="0.3">
      <c r="A19" s="80" t="s">
        <v>16</v>
      </c>
      <c r="B19" s="104" t="s">
        <v>17</v>
      </c>
      <c r="C19" s="72"/>
      <c r="D19" s="120">
        <f t="shared" si="0"/>
        <v>0</v>
      </c>
    </row>
    <row r="20" spans="1:4" ht="27.6" x14ac:dyDescent="0.3">
      <c r="A20" s="80" t="s">
        <v>18</v>
      </c>
      <c r="B20" s="104" t="s">
        <v>19</v>
      </c>
      <c r="C20" s="72"/>
      <c r="D20" s="120">
        <f t="shared" ref="D20" si="1">(C20*$C$7)+C20</f>
        <v>0</v>
      </c>
    </row>
    <row r="21" spans="1:4" ht="15" thickBot="1" x14ac:dyDescent="0.35">
      <c r="A21" s="82"/>
      <c r="B21" s="121"/>
      <c r="C21" s="122"/>
      <c r="D21" s="123"/>
    </row>
    <row r="22" spans="1:4" ht="15" thickBot="1" x14ac:dyDescent="0.35">
      <c r="A22" s="128"/>
      <c r="B22" s="129"/>
      <c r="C22" s="77" t="s">
        <v>20</v>
      </c>
      <c r="D22" s="78" t="s">
        <v>21</v>
      </c>
    </row>
    <row r="23" spans="1:4" ht="41.4" x14ac:dyDescent="0.3">
      <c r="A23" s="115" t="s">
        <v>22</v>
      </c>
      <c r="B23" s="104" t="s">
        <v>23</v>
      </c>
      <c r="C23" s="72"/>
      <c r="D23" s="120"/>
    </row>
    <row r="24" spans="1:4" ht="15" thickBot="1" x14ac:dyDescent="0.35">
      <c r="A24" s="82"/>
      <c r="B24" s="121"/>
      <c r="C24" s="122"/>
      <c r="D24" s="123"/>
    </row>
    <row r="25" spans="1:4" ht="15" thickBot="1" x14ac:dyDescent="0.35">
      <c r="A25" s="128"/>
      <c r="B25" s="129"/>
      <c r="C25" s="77" t="s">
        <v>8</v>
      </c>
      <c r="D25" s="78" t="s">
        <v>9</v>
      </c>
    </row>
    <row r="26" spans="1:4" ht="27.6" x14ac:dyDescent="0.3">
      <c r="A26" s="80" t="s">
        <v>24</v>
      </c>
      <c r="B26" s="103" t="s">
        <v>25</v>
      </c>
      <c r="C26" s="74"/>
      <c r="D26" s="119">
        <f t="shared" si="0"/>
        <v>0</v>
      </c>
    </row>
    <row r="27" spans="1:4" ht="29.7" customHeight="1" thickBot="1" x14ac:dyDescent="0.35">
      <c r="A27" s="80" t="s">
        <v>26</v>
      </c>
      <c r="B27" s="105" t="s">
        <v>27</v>
      </c>
      <c r="C27" s="73"/>
      <c r="D27" s="124">
        <f>(C27*$C$7)+C27</f>
        <v>0</v>
      </c>
    </row>
  </sheetData>
  <mergeCells count="7">
    <mergeCell ref="A1:D1"/>
    <mergeCell ref="A22:B22"/>
    <mergeCell ref="A25:B25"/>
    <mergeCell ref="A4:B4"/>
    <mergeCell ref="A5:B5"/>
    <mergeCell ref="A7:B7"/>
    <mergeCell ref="A9:D9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workbookViewId="0">
      <selection activeCell="J25" sqref="J25"/>
    </sheetView>
  </sheetViews>
  <sheetFormatPr baseColWidth="10" defaultColWidth="11.44140625" defaultRowHeight="14.4" x14ac:dyDescent="0.3"/>
  <cols>
    <col min="1" max="1" width="13.109375" customWidth="1"/>
    <col min="2" max="2" width="35.5546875" customWidth="1"/>
    <col min="3" max="3" width="17.33203125" customWidth="1"/>
    <col min="4" max="4" width="13.109375" customWidth="1"/>
  </cols>
  <sheetData>
    <row r="1" spans="1:6" ht="117" customHeight="1" x14ac:dyDescent="0.3">
      <c r="A1" s="135" t="s">
        <v>28</v>
      </c>
      <c r="B1" s="136"/>
      <c r="C1" s="136"/>
      <c r="D1" s="136"/>
      <c r="E1" s="136"/>
      <c r="F1" s="136"/>
    </row>
    <row r="4" spans="1:6" ht="15.6" x14ac:dyDescent="0.3">
      <c r="A4" s="130" t="s">
        <v>1</v>
      </c>
      <c r="B4" s="131"/>
      <c r="C4" s="5">
        <f>BP!C4</f>
        <v>0</v>
      </c>
      <c r="D4" s="3"/>
    </row>
    <row r="5" spans="1:6" ht="15.6" x14ac:dyDescent="0.3">
      <c r="A5" s="132" t="s">
        <v>2</v>
      </c>
      <c r="B5" s="133"/>
      <c r="C5" s="5">
        <f>BP!C5</f>
        <v>0</v>
      </c>
      <c r="D5" s="3"/>
    </row>
    <row r="6" spans="1:6" x14ac:dyDescent="0.3">
      <c r="A6" s="6"/>
      <c r="B6" s="6"/>
      <c r="C6" s="85"/>
      <c r="D6" s="8"/>
    </row>
    <row r="7" spans="1:6" x14ac:dyDescent="0.3">
      <c r="A7" s="132" t="s">
        <v>3</v>
      </c>
      <c r="B7" s="133"/>
      <c r="C7" s="5">
        <f>BP!C7</f>
        <v>0</v>
      </c>
      <c r="D7" s="8" t="s">
        <v>4</v>
      </c>
    </row>
    <row r="9" spans="1:6" ht="15" thickBot="1" x14ac:dyDescent="0.35"/>
    <row r="10" spans="1:6" ht="42" thickBot="1" x14ac:dyDescent="0.35">
      <c r="A10" s="86" t="s">
        <v>29</v>
      </c>
      <c r="B10" s="87" t="s">
        <v>30</v>
      </c>
      <c r="C10" s="87" t="s">
        <v>31</v>
      </c>
      <c r="D10" s="87" t="s">
        <v>8</v>
      </c>
      <c r="E10" s="87" t="s">
        <v>32</v>
      </c>
      <c r="F10" s="88" t="s">
        <v>33</v>
      </c>
    </row>
    <row r="11" spans="1:6" x14ac:dyDescent="0.3">
      <c r="A11" s="79" t="str">
        <f>BP!A16</f>
        <v xml:space="preserve">UO1 </v>
      </c>
      <c r="B11" s="103" t="str">
        <f>BP!B16</f>
        <v xml:space="preserve">Création AIPD </v>
      </c>
      <c r="C11" s="90">
        <v>15</v>
      </c>
      <c r="D11" s="91">
        <f>BP!C16</f>
        <v>0</v>
      </c>
      <c r="E11" s="91">
        <f>C11*D11</f>
        <v>0</v>
      </c>
      <c r="F11" s="92">
        <f>(E11*$C$7)+E11</f>
        <v>0</v>
      </c>
    </row>
    <row r="12" spans="1:6" ht="27.6" x14ac:dyDescent="0.3">
      <c r="A12" s="80" t="str">
        <f>BP!A17</f>
        <v>UO2</v>
      </c>
      <c r="B12" s="102" t="str">
        <f>BP!B17</f>
        <v>Création d'un dossier de sécurisation RIA simplifié</v>
      </c>
      <c r="C12" s="93">
        <v>15</v>
      </c>
      <c r="D12" s="94">
        <f>BP!C17</f>
        <v>0</v>
      </c>
      <c r="E12" s="94">
        <f t="shared" ref="E12:E19" si="0">C12*D12</f>
        <v>0</v>
      </c>
      <c r="F12" s="95">
        <f t="shared" ref="F12:F19" si="1">(E12*$C$7)+E12</f>
        <v>0</v>
      </c>
    </row>
    <row r="13" spans="1:6" x14ac:dyDescent="0.3">
      <c r="A13" s="80" t="str">
        <f>BP!A18</f>
        <v xml:space="preserve">UO3 </v>
      </c>
      <c r="B13" s="102" t="str">
        <f>BP!B18</f>
        <v>Création AIDF</v>
      </c>
      <c r="C13" s="93">
        <v>10</v>
      </c>
      <c r="D13" s="94">
        <f>BP!C18</f>
        <v>0</v>
      </c>
      <c r="E13" s="94">
        <f t="shared" si="0"/>
        <v>0</v>
      </c>
      <c r="F13" s="95">
        <f t="shared" si="1"/>
        <v>0</v>
      </c>
    </row>
    <row r="14" spans="1:6" x14ac:dyDescent="0.3">
      <c r="A14" s="80" t="str">
        <f>BP!A19</f>
        <v>UO4</v>
      </c>
      <c r="B14" s="102" t="str">
        <f>BP!B19</f>
        <v>Mise à jour d’une AIPD/AIDF existante</v>
      </c>
      <c r="C14" s="93">
        <v>5</v>
      </c>
      <c r="D14" s="94">
        <f>BP!C19</f>
        <v>0</v>
      </c>
      <c r="E14" s="94">
        <f t="shared" si="0"/>
        <v>0</v>
      </c>
      <c r="F14" s="95">
        <f t="shared" si="1"/>
        <v>0</v>
      </c>
    </row>
    <row r="15" spans="1:6" ht="28.2" thickBot="1" x14ac:dyDescent="0.35">
      <c r="A15" s="80" t="str">
        <f>BP!A20</f>
        <v>UO5</v>
      </c>
      <c r="B15" s="102" t="str">
        <f>BP!B20</f>
        <v>Création AIDF suite à une AIPD ou AIPD suite à une AIDF</v>
      </c>
      <c r="C15" s="93">
        <v>4</v>
      </c>
      <c r="D15" s="94">
        <f>BP!C20</f>
        <v>0</v>
      </c>
      <c r="E15" s="94">
        <f t="shared" ref="E15" si="2">C15*D15</f>
        <v>0</v>
      </c>
      <c r="F15" s="95">
        <f t="shared" ref="F15" si="3">(E15*$C$7)+E15</f>
        <v>0</v>
      </c>
    </row>
    <row r="16" spans="1:6" ht="15" thickBot="1" x14ac:dyDescent="0.35">
      <c r="A16" s="89"/>
      <c r="B16" s="106"/>
      <c r="C16" s="98"/>
      <c r="D16" s="98"/>
      <c r="E16" s="98"/>
      <c r="F16" s="99"/>
    </row>
    <row r="17" spans="1:6" ht="28.5" customHeight="1" thickBot="1" x14ac:dyDescent="0.35">
      <c r="A17" s="111" t="str">
        <f>BP!A23</f>
        <v xml:space="preserve">UO 6
</v>
      </c>
      <c r="B17" s="125" t="str">
        <f>BP!B23</f>
        <v>Forfait mensuel Suivi des plans d'actions</v>
      </c>
      <c r="C17" s="112">
        <v>12</v>
      </c>
      <c r="D17" s="113">
        <f>BP!C20</f>
        <v>0</v>
      </c>
      <c r="E17" s="113">
        <f t="shared" si="0"/>
        <v>0</v>
      </c>
      <c r="F17" s="114">
        <f t="shared" si="1"/>
        <v>0</v>
      </c>
    </row>
    <row r="18" spans="1:6" ht="15" thickBot="1" x14ac:dyDescent="0.35">
      <c r="A18" s="89"/>
      <c r="B18" s="106"/>
      <c r="C18" s="98"/>
      <c r="D18" s="98"/>
      <c r="E18" s="98"/>
      <c r="F18" s="99"/>
    </row>
    <row r="19" spans="1:6" ht="27.6" x14ac:dyDescent="0.3">
      <c r="A19" s="79" t="str">
        <f>BP!A26</f>
        <v>UO7</v>
      </c>
      <c r="B19" s="103" t="str">
        <f>BP!B26</f>
        <v xml:space="preserve">Mise à disposition module de formation/sensibilisation/doctrine </v>
      </c>
      <c r="C19" s="100">
        <v>1</v>
      </c>
      <c r="D19" s="91">
        <f>BP!C26</f>
        <v>0</v>
      </c>
      <c r="E19" s="91">
        <f t="shared" si="0"/>
        <v>0</v>
      </c>
      <c r="F19" s="92">
        <f t="shared" si="1"/>
        <v>0</v>
      </c>
    </row>
    <row r="20" spans="1:6" ht="28.2" thickBot="1" x14ac:dyDescent="0.35">
      <c r="A20" s="81" t="str">
        <f>BP!A27</f>
        <v>UO8</v>
      </c>
      <c r="B20" s="105" t="str">
        <f>BP!B27</f>
        <v>Animation/ présentation doctrine AIPD et protection des données</v>
      </c>
      <c r="C20" s="101">
        <v>12</v>
      </c>
      <c r="D20" s="96">
        <f>BP!C28</f>
        <v>0</v>
      </c>
      <c r="E20" s="96">
        <f t="shared" ref="E20" si="4">C20*D20</f>
        <v>0</v>
      </c>
      <c r="F20" s="97">
        <f t="shared" ref="F20" si="5">(E20*$C$7)+E20</f>
        <v>0</v>
      </c>
    </row>
    <row r="21" spans="1:6" ht="15" thickBot="1" x14ac:dyDescent="0.35"/>
    <row r="22" spans="1:6" ht="16.2" thickBot="1" x14ac:dyDescent="0.35">
      <c r="A22" s="107" t="s">
        <v>34</v>
      </c>
      <c r="B22" s="108"/>
      <c r="C22" s="108"/>
      <c r="D22" s="108"/>
      <c r="E22" s="109">
        <f>SUM(E11:E20)</f>
        <v>0</v>
      </c>
      <c r="F22" s="110">
        <f>SUM(F11:F20)</f>
        <v>0</v>
      </c>
    </row>
  </sheetData>
  <mergeCells count="4">
    <mergeCell ref="A1:F1"/>
    <mergeCell ref="A4:B4"/>
    <mergeCell ref="A5:B5"/>
    <mergeCell ref="A7:B7"/>
  </mergeCells>
  <phoneticPr fontId="3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90"/>
  <sheetViews>
    <sheetView topLeftCell="A4" zoomScale="79" zoomScaleNormal="55" workbookViewId="0">
      <selection activeCell="B95" sqref="B95"/>
    </sheetView>
  </sheetViews>
  <sheetFormatPr baseColWidth="10" defaultColWidth="11.44140625" defaultRowHeight="14.4" x14ac:dyDescent="0.3"/>
  <cols>
    <col min="1" max="1" width="11.44140625" style="11"/>
    <col min="2" max="2" width="26.33203125" style="11" customWidth="1"/>
    <col min="3" max="3" width="56.5546875" style="11" customWidth="1"/>
    <col min="4" max="4" width="24.44140625" style="11" customWidth="1"/>
    <col min="5" max="5" width="11.5546875" style="20" customWidth="1"/>
    <col min="6" max="6" width="20.33203125" style="11" customWidth="1"/>
    <col min="7" max="7" width="13.6640625" style="11" customWidth="1"/>
    <col min="8" max="8" width="18.44140625" style="11" customWidth="1"/>
    <col min="9" max="9" width="13.6640625" style="20" customWidth="1"/>
    <col min="10" max="10" width="19.6640625" style="11" customWidth="1"/>
    <col min="11" max="11" width="13.6640625" style="11" customWidth="1"/>
    <col min="12" max="12" width="19.44140625" style="20" customWidth="1"/>
    <col min="13" max="13" width="13.33203125" style="11" customWidth="1"/>
    <col min="14" max="14" width="17.109375" style="11" customWidth="1"/>
    <col min="15" max="15" width="13.5546875" style="11" customWidth="1"/>
    <col min="16" max="253" width="11.44140625" style="11"/>
    <col min="254" max="254" width="26.33203125" style="11" customWidth="1"/>
    <col min="255" max="255" width="56.5546875" style="11" customWidth="1"/>
    <col min="256" max="256" width="16.6640625" style="11" customWidth="1"/>
    <col min="257" max="257" width="11.5546875" style="11" customWidth="1"/>
    <col min="258" max="258" width="20.33203125" style="11" customWidth="1"/>
    <col min="259" max="259" width="13.6640625" style="11" customWidth="1"/>
    <col min="260" max="260" width="18.44140625" style="11" customWidth="1"/>
    <col min="261" max="261" width="13.6640625" style="11" customWidth="1"/>
    <col min="262" max="262" width="19.6640625" style="11" customWidth="1"/>
    <col min="263" max="263" width="13.6640625" style="11" customWidth="1"/>
    <col min="264" max="264" width="20.33203125" style="11" customWidth="1"/>
    <col min="265" max="265" width="13.6640625" style="11" customWidth="1"/>
    <col min="266" max="266" width="18.33203125" style="11" customWidth="1"/>
    <col min="267" max="267" width="13.6640625" style="11" customWidth="1"/>
    <col min="268" max="268" width="19.44140625" style="11" customWidth="1"/>
    <col min="269" max="269" width="13.33203125" style="11" customWidth="1"/>
    <col min="270" max="270" width="17.109375" style="11" customWidth="1"/>
    <col min="271" max="271" width="13.5546875" style="11" customWidth="1"/>
    <col min="272" max="509" width="11.44140625" style="11"/>
    <col min="510" max="510" width="26.33203125" style="11" customWidth="1"/>
    <col min="511" max="511" width="56.5546875" style="11" customWidth="1"/>
    <col min="512" max="512" width="16.6640625" style="11" customWidth="1"/>
    <col min="513" max="513" width="11.5546875" style="11" customWidth="1"/>
    <col min="514" max="514" width="20.33203125" style="11" customWidth="1"/>
    <col min="515" max="515" width="13.6640625" style="11" customWidth="1"/>
    <col min="516" max="516" width="18.44140625" style="11" customWidth="1"/>
    <col min="517" max="517" width="13.6640625" style="11" customWidth="1"/>
    <col min="518" max="518" width="19.6640625" style="11" customWidth="1"/>
    <col min="519" max="519" width="13.6640625" style="11" customWidth="1"/>
    <col min="520" max="520" width="20.33203125" style="11" customWidth="1"/>
    <col min="521" max="521" width="13.6640625" style="11" customWidth="1"/>
    <col min="522" max="522" width="18.33203125" style="11" customWidth="1"/>
    <col min="523" max="523" width="13.6640625" style="11" customWidth="1"/>
    <col min="524" max="524" width="19.44140625" style="11" customWidth="1"/>
    <col min="525" max="525" width="13.33203125" style="11" customWidth="1"/>
    <col min="526" max="526" width="17.109375" style="11" customWidth="1"/>
    <col min="527" max="527" width="13.5546875" style="11" customWidth="1"/>
    <col min="528" max="765" width="11.44140625" style="11"/>
    <col min="766" max="766" width="26.33203125" style="11" customWidth="1"/>
    <col min="767" max="767" width="56.5546875" style="11" customWidth="1"/>
    <col min="768" max="768" width="16.6640625" style="11" customWidth="1"/>
    <col min="769" max="769" width="11.5546875" style="11" customWidth="1"/>
    <col min="770" max="770" width="20.33203125" style="11" customWidth="1"/>
    <col min="771" max="771" width="13.6640625" style="11" customWidth="1"/>
    <col min="772" max="772" width="18.44140625" style="11" customWidth="1"/>
    <col min="773" max="773" width="13.6640625" style="11" customWidth="1"/>
    <col min="774" max="774" width="19.6640625" style="11" customWidth="1"/>
    <col min="775" max="775" width="13.6640625" style="11" customWidth="1"/>
    <col min="776" max="776" width="20.33203125" style="11" customWidth="1"/>
    <col min="777" max="777" width="13.6640625" style="11" customWidth="1"/>
    <col min="778" max="778" width="18.33203125" style="11" customWidth="1"/>
    <col min="779" max="779" width="13.6640625" style="11" customWidth="1"/>
    <col min="780" max="780" width="19.44140625" style="11" customWidth="1"/>
    <col min="781" max="781" width="13.33203125" style="11" customWidth="1"/>
    <col min="782" max="782" width="17.109375" style="11" customWidth="1"/>
    <col min="783" max="783" width="13.5546875" style="11" customWidth="1"/>
    <col min="784" max="1021" width="11.44140625" style="11"/>
    <col min="1022" max="1022" width="26.33203125" style="11" customWidth="1"/>
    <col min="1023" max="1023" width="56.5546875" style="11" customWidth="1"/>
    <col min="1024" max="1024" width="16.6640625" style="11" customWidth="1"/>
    <col min="1025" max="1025" width="11.5546875" style="11" customWidth="1"/>
    <col min="1026" max="1026" width="20.33203125" style="11" customWidth="1"/>
    <col min="1027" max="1027" width="13.6640625" style="11" customWidth="1"/>
    <col min="1028" max="1028" width="18.44140625" style="11" customWidth="1"/>
    <col min="1029" max="1029" width="13.6640625" style="11" customWidth="1"/>
    <col min="1030" max="1030" width="19.6640625" style="11" customWidth="1"/>
    <col min="1031" max="1031" width="13.6640625" style="11" customWidth="1"/>
    <col min="1032" max="1032" width="20.33203125" style="11" customWidth="1"/>
    <col min="1033" max="1033" width="13.6640625" style="11" customWidth="1"/>
    <col min="1034" max="1034" width="18.33203125" style="11" customWidth="1"/>
    <col min="1035" max="1035" width="13.6640625" style="11" customWidth="1"/>
    <col min="1036" max="1036" width="19.44140625" style="11" customWidth="1"/>
    <col min="1037" max="1037" width="13.33203125" style="11" customWidth="1"/>
    <col min="1038" max="1038" width="17.109375" style="11" customWidth="1"/>
    <col min="1039" max="1039" width="13.5546875" style="11" customWidth="1"/>
    <col min="1040" max="1277" width="11.44140625" style="11"/>
    <col min="1278" max="1278" width="26.33203125" style="11" customWidth="1"/>
    <col min="1279" max="1279" width="56.5546875" style="11" customWidth="1"/>
    <col min="1280" max="1280" width="16.6640625" style="11" customWidth="1"/>
    <col min="1281" max="1281" width="11.5546875" style="11" customWidth="1"/>
    <col min="1282" max="1282" width="20.33203125" style="11" customWidth="1"/>
    <col min="1283" max="1283" width="13.6640625" style="11" customWidth="1"/>
    <col min="1284" max="1284" width="18.44140625" style="11" customWidth="1"/>
    <col min="1285" max="1285" width="13.6640625" style="11" customWidth="1"/>
    <col min="1286" max="1286" width="19.6640625" style="11" customWidth="1"/>
    <col min="1287" max="1287" width="13.6640625" style="11" customWidth="1"/>
    <col min="1288" max="1288" width="20.33203125" style="11" customWidth="1"/>
    <col min="1289" max="1289" width="13.6640625" style="11" customWidth="1"/>
    <col min="1290" max="1290" width="18.33203125" style="11" customWidth="1"/>
    <col min="1291" max="1291" width="13.6640625" style="11" customWidth="1"/>
    <col min="1292" max="1292" width="19.44140625" style="11" customWidth="1"/>
    <col min="1293" max="1293" width="13.33203125" style="11" customWidth="1"/>
    <col min="1294" max="1294" width="17.109375" style="11" customWidth="1"/>
    <col min="1295" max="1295" width="13.5546875" style="11" customWidth="1"/>
    <col min="1296" max="1533" width="11.44140625" style="11"/>
    <col min="1534" max="1534" width="26.33203125" style="11" customWidth="1"/>
    <col min="1535" max="1535" width="56.5546875" style="11" customWidth="1"/>
    <col min="1536" max="1536" width="16.6640625" style="11" customWidth="1"/>
    <col min="1537" max="1537" width="11.5546875" style="11" customWidth="1"/>
    <col min="1538" max="1538" width="20.33203125" style="11" customWidth="1"/>
    <col min="1539" max="1539" width="13.6640625" style="11" customWidth="1"/>
    <col min="1540" max="1540" width="18.44140625" style="11" customWidth="1"/>
    <col min="1541" max="1541" width="13.6640625" style="11" customWidth="1"/>
    <col min="1542" max="1542" width="19.6640625" style="11" customWidth="1"/>
    <col min="1543" max="1543" width="13.6640625" style="11" customWidth="1"/>
    <col min="1544" max="1544" width="20.33203125" style="11" customWidth="1"/>
    <col min="1545" max="1545" width="13.6640625" style="11" customWidth="1"/>
    <col min="1546" max="1546" width="18.33203125" style="11" customWidth="1"/>
    <col min="1547" max="1547" width="13.6640625" style="11" customWidth="1"/>
    <col min="1548" max="1548" width="19.44140625" style="11" customWidth="1"/>
    <col min="1549" max="1549" width="13.33203125" style="11" customWidth="1"/>
    <col min="1550" max="1550" width="17.109375" style="11" customWidth="1"/>
    <col min="1551" max="1551" width="13.5546875" style="11" customWidth="1"/>
    <col min="1552" max="1789" width="11.44140625" style="11"/>
    <col min="1790" max="1790" width="26.33203125" style="11" customWidth="1"/>
    <col min="1791" max="1791" width="56.5546875" style="11" customWidth="1"/>
    <col min="1792" max="1792" width="16.6640625" style="11" customWidth="1"/>
    <col min="1793" max="1793" width="11.5546875" style="11" customWidth="1"/>
    <col min="1794" max="1794" width="20.33203125" style="11" customWidth="1"/>
    <col min="1795" max="1795" width="13.6640625" style="11" customWidth="1"/>
    <col min="1796" max="1796" width="18.44140625" style="11" customWidth="1"/>
    <col min="1797" max="1797" width="13.6640625" style="11" customWidth="1"/>
    <col min="1798" max="1798" width="19.6640625" style="11" customWidth="1"/>
    <col min="1799" max="1799" width="13.6640625" style="11" customWidth="1"/>
    <col min="1800" max="1800" width="20.33203125" style="11" customWidth="1"/>
    <col min="1801" max="1801" width="13.6640625" style="11" customWidth="1"/>
    <col min="1802" max="1802" width="18.33203125" style="11" customWidth="1"/>
    <col min="1803" max="1803" width="13.6640625" style="11" customWidth="1"/>
    <col min="1804" max="1804" width="19.44140625" style="11" customWidth="1"/>
    <col min="1805" max="1805" width="13.33203125" style="11" customWidth="1"/>
    <col min="1806" max="1806" width="17.109375" style="11" customWidth="1"/>
    <col min="1807" max="1807" width="13.5546875" style="11" customWidth="1"/>
    <col min="1808" max="2045" width="11.44140625" style="11"/>
    <col min="2046" max="2046" width="26.33203125" style="11" customWidth="1"/>
    <col min="2047" max="2047" width="56.5546875" style="11" customWidth="1"/>
    <col min="2048" max="2048" width="16.6640625" style="11" customWidth="1"/>
    <col min="2049" max="2049" width="11.5546875" style="11" customWidth="1"/>
    <col min="2050" max="2050" width="20.33203125" style="11" customWidth="1"/>
    <col min="2051" max="2051" width="13.6640625" style="11" customWidth="1"/>
    <col min="2052" max="2052" width="18.44140625" style="11" customWidth="1"/>
    <col min="2053" max="2053" width="13.6640625" style="11" customWidth="1"/>
    <col min="2054" max="2054" width="19.6640625" style="11" customWidth="1"/>
    <col min="2055" max="2055" width="13.6640625" style="11" customWidth="1"/>
    <col min="2056" max="2056" width="20.33203125" style="11" customWidth="1"/>
    <col min="2057" max="2057" width="13.6640625" style="11" customWidth="1"/>
    <col min="2058" max="2058" width="18.33203125" style="11" customWidth="1"/>
    <col min="2059" max="2059" width="13.6640625" style="11" customWidth="1"/>
    <col min="2060" max="2060" width="19.44140625" style="11" customWidth="1"/>
    <col min="2061" max="2061" width="13.33203125" style="11" customWidth="1"/>
    <col min="2062" max="2062" width="17.109375" style="11" customWidth="1"/>
    <col min="2063" max="2063" width="13.5546875" style="11" customWidth="1"/>
    <col min="2064" max="2301" width="11.44140625" style="11"/>
    <col min="2302" max="2302" width="26.33203125" style="11" customWidth="1"/>
    <col min="2303" max="2303" width="56.5546875" style="11" customWidth="1"/>
    <col min="2304" max="2304" width="16.6640625" style="11" customWidth="1"/>
    <col min="2305" max="2305" width="11.5546875" style="11" customWidth="1"/>
    <col min="2306" max="2306" width="20.33203125" style="11" customWidth="1"/>
    <col min="2307" max="2307" width="13.6640625" style="11" customWidth="1"/>
    <col min="2308" max="2308" width="18.44140625" style="11" customWidth="1"/>
    <col min="2309" max="2309" width="13.6640625" style="11" customWidth="1"/>
    <col min="2310" max="2310" width="19.6640625" style="11" customWidth="1"/>
    <col min="2311" max="2311" width="13.6640625" style="11" customWidth="1"/>
    <col min="2312" max="2312" width="20.33203125" style="11" customWidth="1"/>
    <col min="2313" max="2313" width="13.6640625" style="11" customWidth="1"/>
    <col min="2314" max="2314" width="18.33203125" style="11" customWidth="1"/>
    <col min="2315" max="2315" width="13.6640625" style="11" customWidth="1"/>
    <col min="2316" max="2316" width="19.44140625" style="11" customWidth="1"/>
    <col min="2317" max="2317" width="13.33203125" style="11" customWidth="1"/>
    <col min="2318" max="2318" width="17.109375" style="11" customWidth="1"/>
    <col min="2319" max="2319" width="13.5546875" style="11" customWidth="1"/>
    <col min="2320" max="2557" width="11.44140625" style="11"/>
    <col min="2558" max="2558" width="26.33203125" style="11" customWidth="1"/>
    <col min="2559" max="2559" width="56.5546875" style="11" customWidth="1"/>
    <col min="2560" max="2560" width="16.6640625" style="11" customWidth="1"/>
    <col min="2561" max="2561" width="11.5546875" style="11" customWidth="1"/>
    <col min="2562" max="2562" width="20.33203125" style="11" customWidth="1"/>
    <col min="2563" max="2563" width="13.6640625" style="11" customWidth="1"/>
    <col min="2564" max="2564" width="18.44140625" style="11" customWidth="1"/>
    <col min="2565" max="2565" width="13.6640625" style="11" customWidth="1"/>
    <col min="2566" max="2566" width="19.6640625" style="11" customWidth="1"/>
    <col min="2567" max="2567" width="13.6640625" style="11" customWidth="1"/>
    <col min="2568" max="2568" width="20.33203125" style="11" customWidth="1"/>
    <col min="2569" max="2569" width="13.6640625" style="11" customWidth="1"/>
    <col min="2570" max="2570" width="18.33203125" style="11" customWidth="1"/>
    <col min="2571" max="2571" width="13.6640625" style="11" customWidth="1"/>
    <col min="2572" max="2572" width="19.44140625" style="11" customWidth="1"/>
    <col min="2573" max="2573" width="13.33203125" style="11" customWidth="1"/>
    <col min="2574" max="2574" width="17.109375" style="11" customWidth="1"/>
    <col min="2575" max="2575" width="13.5546875" style="11" customWidth="1"/>
    <col min="2576" max="2813" width="11.44140625" style="11"/>
    <col min="2814" max="2814" width="26.33203125" style="11" customWidth="1"/>
    <col min="2815" max="2815" width="56.5546875" style="11" customWidth="1"/>
    <col min="2816" max="2816" width="16.6640625" style="11" customWidth="1"/>
    <col min="2817" max="2817" width="11.5546875" style="11" customWidth="1"/>
    <col min="2818" max="2818" width="20.33203125" style="11" customWidth="1"/>
    <col min="2819" max="2819" width="13.6640625" style="11" customWidth="1"/>
    <col min="2820" max="2820" width="18.44140625" style="11" customWidth="1"/>
    <col min="2821" max="2821" width="13.6640625" style="11" customWidth="1"/>
    <col min="2822" max="2822" width="19.6640625" style="11" customWidth="1"/>
    <col min="2823" max="2823" width="13.6640625" style="11" customWidth="1"/>
    <col min="2824" max="2824" width="20.33203125" style="11" customWidth="1"/>
    <col min="2825" max="2825" width="13.6640625" style="11" customWidth="1"/>
    <col min="2826" max="2826" width="18.33203125" style="11" customWidth="1"/>
    <col min="2827" max="2827" width="13.6640625" style="11" customWidth="1"/>
    <col min="2828" max="2828" width="19.44140625" style="11" customWidth="1"/>
    <col min="2829" max="2829" width="13.33203125" style="11" customWidth="1"/>
    <col min="2830" max="2830" width="17.109375" style="11" customWidth="1"/>
    <col min="2831" max="2831" width="13.5546875" style="11" customWidth="1"/>
    <col min="2832" max="3069" width="11.44140625" style="11"/>
    <col min="3070" max="3070" width="26.33203125" style="11" customWidth="1"/>
    <col min="3071" max="3071" width="56.5546875" style="11" customWidth="1"/>
    <col min="3072" max="3072" width="16.6640625" style="11" customWidth="1"/>
    <col min="3073" max="3073" width="11.5546875" style="11" customWidth="1"/>
    <col min="3074" max="3074" width="20.33203125" style="11" customWidth="1"/>
    <col min="3075" max="3075" width="13.6640625" style="11" customWidth="1"/>
    <col min="3076" max="3076" width="18.44140625" style="11" customWidth="1"/>
    <col min="3077" max="3077" width="13.6640625" style="11" customWidth="1"/>
    <col min="3078" max="3078" width="19.6640625" style="11" customWidth="1"/>
    <col min="3079" max="3079" width="13.6640625" style="11" customWidth="1"/>
    <col min="3080" max="3080" width="20.33203125" style="11" customWidth="1"/>
    <col min="3081" max="3081" width="13.6640625" style="11" customWidth="1"/>
    <col min="3082" max="3082" width="18.33203125" style="11" customWidth="1"/>
    <col min="3083" max="3083" width="13.6640625" style="11" customWidth="1"/>
    <col min="3084" max="3084" width="19.44140625" style="11" customWidth="1"/>
    <col min="3085" max="3085" width="13.33203125" style="11" customWidth="1"/>
    <col min="3086" max="3086" width="17.109375" style="11" customWidth="1"/>
    <col min="3087" max="3087" width="13.5546875" style="11" customWidth="1"/>
    <col min="3088" max="3325" width="11.44140625" style="11"/>
    <col min="3326" max="3326" width="26.33203125" style="11" customWidth="1"/>
    <col min="3327" max="3327" width="56.5546875" style="11" customWidth="1"/>
    <col min="3328" max="3328" width="16.6640625" style="11" customWidth="1"/>
    <col min="3329" max="3329" width="11.5546875" style="11" customWidth="1"/>
    <col min="3330" max="3330" width="20.33203125" style="11" customWidth="1"/>
    <col min="3331" max="3331" width="13.6640625" style="11" customWidth="1"/>
    <col min="3332" max="3332" width="18.44140625" style="11" customWidth="1"/>
    <col min="3333" max="3333" width="13.6640625" style="11" customWidth="1"/>
    <col min="3334" max="3334" width="19.6640625" style="11" customWidth="1"/>
    <col min="3335" max="3335" width="13.6640625" style="11" customWidth="1"/>
    <col min="3336" max="3336" width="20.33203125" style="11" customWidth="1"/>
    <col min="3337" max="3337" width="13.6640625" style="11" customWidth="1"/>
    <col min="3338" max="3338" width="18.33203125" style="11" customWidth="1"/>
    <col min="3339" max="3339" width="13.6640625" style="11" customWidth="1"/>
    <col min="3340" max="3340" width="19.44140625" style="11" customWidth="1"/>
    <col min="3341" max="3341" width="13.33203125" style="11" customWidth="1"/>
    <col min="3342" max="3342" width="17.109375" style="11" customWidth="1"/>
    <col min="3343" max="3343" width="13.5546875" style="11" customWidth="1"/>
    <col min="3344" max="3581" width="11.44140625" style="11"/>
    <col min="3582" max="3582" width="26.33203125" style="11" customWidth="1"/>
    <col min="3583" max="3583" width="56.5546875" style="11" customWidth="1"/>
    <col min="3584" max="3584" width="16.6640625" style="11" customWidth="1"/>
    <col min="3585" max="3585" width="11.5546875" style="11" customWidth="1"/>
    <col min="3586" max="3586" width="20.33203125" style="11" customWidth="1"/>
    <col min="3587" max="3587" width="13.6640625" style="11" customWidth="1"/>
    <col min="3588" max="3588" width="18.44140625" style="11" customWidth="1"/>
    <col min="3589" max="3589" width="13.6640625" style="11" customWidth="1"/>
    <col min="3590" max="3590" width="19.6640625" style="11" customWidth="1"/>
    <col min="3591" max="3591" width="13.6640625" style="11" customWidth="1"/>
    <col min="3592" max="3592" width="20.33203125" style="11" customWidth="1"/>
    <col min="3593" max="3593" width="13.6640625" style="11" customWidth="1"/>
    <col min="3594" max="3594" width="18.33203125" style="11" customWidth="1"/>
    <col min="3595" max="3595" width="13.6640625" style="11" customWidth="1"/>
    <col min="3596" max="3596" width="19.44140625" style="11" customWidth="1"/>
    <col min="3597" max="3597" width="13.33203125" style="11" customWidth="1"/>
    <col min="3598" max="3598" width="17.109375" style="11" customWidth="1"/>
    <col min="3599" max="3599" width="13.5546875" style="11" customWidth="1"/>
    <col min="3600" max="3837" width="11.44140625" style="11"/>
    <col min="3838" max="3838" width="26.33203125" style="11" customWidth="1"/>
    <col min="3839" max="3839" width="56.5546875" style="11" customWidth="1"/>
    <col min="3840" max="3840" width="16.6640625" style="11" customWidth="1"/>
    <col min="3841" max="3841" width="11.5546875" style="11" customWidth="1"/>
    <col min="3842" max="3842" width="20.33203125" style="11" customWidth="1"/>
    <col min="3843" max="3843" width="13.6640625" style="11" customWidth="1"/>
    <col min="3844" max="3844" width="18.44140625" style="11" customWidth="1"/>
    <col min="3845" max="3845" width="13.6640625" style="11" customWidth="1"/>
    <col min="3846" max="3846" width="19.6640625" style="11" customWidth="1"/>
    <col min="3847" max="3847" width="13.6640625" style="11" customWidth="1"/>
    <col min="3848" max="3848" width="20.33203125" style="11" customWidth="1"/>
    <col min="3849" max="3849" width="13.6640625" style="11" customWidth="1"/>
    <col min="3850" max="3850" width="18.33203125" style="11" customWidth="1"/>
    <col min="3851" max="3851" width="13.6640625" style="11" customWidth="1"/>
    <col min="3852" max="3852" width="19.44140625" style="11" customWidth="1"/>
    <col min="3853" max="3853" width="13.33203125" style="11" customWidth="1"/>
    <col min="3854" max="3854" width="17.109375" style="11" customWidth="1"/>
    <col min="3855" max="3855" width="13.5546875" style="11" customWidth="1"/>
    <col min="3856" max="4093" width="11.44140625" style="11"/>
    <col min="4094" max="4094" width="26.33203125" style="11" customWidth="1"/>
    <col min="4095" max="4095" width="56.5546875" style="11" customWidth="1"/>
    <col min="4096" max="4096" width="16.6640625" style="11" customWidth="1"/>
    <col min="4097" max="4097" width="11.5546875" style="11" customWidth="1"/>
    <col min="4098" max="4098" width="20.33203125" style="11" customWidth="1"/>
    <col min="4099" max="4099" width="13.6640625" style="11" customWidth="1"/>
    <col min="4100" max="4100" width="18.44140625" style="11" customWidth="1"/>
    <col min="4101" max="4101" width="13.6640625" style="11" customWidth="1"/>
    <col min="4102" max="4102" width="19.6640625" style="11" customWidth="1"/>
    <col min="4103" max="4103" width="13.6640625" style="11" customWidth="1"/>
    <col min="4104" max="4104" width="20.33203125" style="11" customWidth="1"/>
    <col min="4105" max="4105" width="13.6640625" style="11" customWidth="1"/>
    <col min="4106" max="4106" width="18.33203125" style="11" customWidth="1"/>
    <col min="4107" max="4107" width="13.6640625" style="11" customWidth="1"/>
    <col min="4108" max="4108" width="19.44140625" style="11" customWidth="1"/>
    <col min="4109" max="4109" width="13.33203125" style="11" customWidth="1"/>
    <col min="4110" max="4110" width="17.109375" style="11" customWidth="1"/>
    <col min="4111" max="4111" width="13.5546875" style="11" customWidth="1"/>
    <col min="4112" max="4349" width="11.44140625" style="11"/>
    <col min="4350" max="4350" width="26.33203125" style="11" customWidth="1"/>
    <col min="4351" max="4351" width="56.5546875" style="11" customWidth="1"/>
    <col min="4352" max="4352" width="16.6640625" style="11" customWidth="1"/>
    <col min="4353" max="4353" width="11.5546875" style="11" customWidth="1"/>
    <col min="4354" max="4354" width="20.33203125" style="11" customWidth="1"/>
    <col min="4355" max="4355" width="13.6640625" style="11" customWidth="1"/>
    <col min="4356" max="4356" width="18.44140625" style="11" customWidth="1"/>
    <col min="4357" max="4357" width="13.6640625" style="11" customWidth="1"/>
    <col min="4358" max="4358" width="19.6640625" style="11" customWidth="1"/>
    <col min="4359" max="4359" width="13.6640625" style="11" customWidth="1"/>
    <col min="4360" max="4360" width="20.33203125" style="11" customWidth="1"/>
    <col min="4361" max="4361" width="13.6640625" style="11" customWidth="1"/>
    <col min="4362" max="4362" width="18.33203125" style="11" customWidth="1"/>
    <col min="4363" max="4363" width="13.6640625" style="11" customWidth="1"/>
    <col min="4364" max="4364" width="19.44140625" style="11" customWidth="1"/>
    <col min="4365" max="4365" width="13.33203125" style="11" customWidth="1"/>
    <col min="4366" max="4366" width="17.109375" style="11" customWidth="1"/>
    <col min="4367" max="4367" width="13.5546875" style="11" customWidth="1"/>
    <col min="4368" max="4605" width="11.44140625" style="11"/>
    <col min="4606" max="4606" width="26.33203125" style="11" customWidth="1"/>
    <col min="4607" max="4607" width="56.5546875" style="11" customWidth="1"/>
    <col min="4608" max="4608" width="16.6640625" style="11" customWidth="1"/>
    <col min="4609" max="4609" width="11.5546875" style="11" customWidth="1"/>
    <col min="4610" max="4610" width="20.33203125" style="11" customWidth="1"/>
    <col min="4611" max="4611" width="13.6640625" style="11" customWidth="1"/>
    <col min="4612" max="4612" width="18.44140625" style="11" customWidth="1"/>
    <col min="4613" max="4613" width="13.6640625" style="11" customWidth="1"/>
    <col min="4614" max="4614" width="19.6640625" style="11" customWidth="1"/>
    <col min="4615" max="4615" width="13.6640625" style="11" customWidth="1"/>
    <col min="4616" max="4616" width="20.33203125" style="11" customWidth="1"/>
    <col min="4617" max="4617" width="13.6640625" style="11" customWidth="1"/>
    <col min="4618" max="4618" width="18.33203125" style="11" customWidth="1"/>
    <col min="4619" max="4619" width="13.6640625" style="11" customWidth="1"/>
    <col min="4620" max="4620" width="19.44140625" style="11" customWidth="1"/>
    <col min="4621" max="4621" width="13.33203125" style="11" customWidth="1"/>
    <col min="4622" max="4622" width="17.109375" style="11" customWidth="1"/>
    <col min="4623" max="4623" width="13.5546875" style="11" customWidth="1"/>
    <col min="4624" max="4861" width="11.44140625" style="11"/>
    <col min="4862" max="4862" width="26.33203125" style="11" customWidth="1"/>
    <col min="4863" max="4863" width="56.5546875" style="11" customWidth="1"/>
    <col min="4864" max="4864" width="16.6640625" style="11" customWidth="1"/>
    <col min="4865" max="4865" width="11.5546875" style="11" customWidth="1"/>
    <col min="4866" max="4866" width="20.33203125" style="11" customWidth="1"/>
    <col min="4867" max="4867" width="13.6640625" style="11" customWidth="1"/>
    <col min="4868" max="4868" width="18.44140625" style="11" customWidth="1"/>
    <col min="4869" max="4869" width="13.6640625" style="11" customWidth="1"/>
    <col min="4870" max="4870" width="19.6640625" style="11" customWidth="1"/>
    <col min="4871" max="4871" width="13.6640625" style="11" customWidth="1"/>
    <col min="4872" max="4872" width="20.33203125" style="11" customWidth="1"/>
    <col min="4873" max="4873" width="13.6640625" style="11" customWidth="1"/>
    <col min="4874" max="4874" width="18.33203125" style="11" customWidth="1"/>
    <col min="4875" max="4875" width="13.6640625" style="11" customWidth="1"/>
    <col min="4876" max="4876" width="19.44140625" style="11" customWidth="1"/>
    <col min="4877" max="4877" width="13.33203125" style="11" customWidth="1"/>
    <col min="4878" max="4878" width="17.109375" style="11" customWidth="1"/>
    <col min="4879" max="4879" width="13.5546875" style="11" customWidth="1"/>
    <col min="4880" max="5117" width="11.44140625" style="11"/>
    <col min="5118" max="5118" width="26.33203125" style="11" customWidth="1"/>
    <col min="5119" max="5119" width="56.5546875" style="11" customWidth="1"/>
    <col min="5120" max="5120" width="16.6640625" style="11" customWidth="1"/>
    <col min="5121" max="5121" width="11.5546875" style="11" customWidth="1"/>
    <col min="5122" max="5122" width="20.33203125" style="11" customWidth="1"/>
    <col min="5123" max="5123" width="13.6640625" style="11" customWidth="1"/>
    <col min="5124" max="5124" width="18.44140625" style="11" customWidth="1"/>
    <col min="5125" max="5125" width="13.6640625" style="11" customWidth="1"/>
    <col min="5126" max="5126" width="19.6640625" style="11" customWidth="1"/>
    <col min="5127" max="5127" width="13.6640625" style="11" customWidth="1"/>
    <col min="5128" max="5128" width="20.33203125" style="11" customWidth="1"/>
    <col min="5129" max="5129" width="13.6640625" style="11" customWidth="1"/>
    <col min="5130" max="5130" width="18.33203125" style="11" customWidth="1"/>
    <col min="5131" max="5131" width="13.6640625" style="11" customWidth="1"/>
    <col min="5132" max="5132" width="19.44140625" style="11" customWidth="1"/>
    <col min="5133" max="5133" width="13.33203125" style="11" customWidth="1"/>
    <col min="5134" max="5134" width="17.109375" style="11" customWidth="1"/>
    <col min="5135" max="5135" width="13.5546875" style="11" customWidth="1"/>
    <col min="5136" max="5373" width="11.44140625" style="11"/>
    <col min="5374" max="5374" width="26.33203125" style="11" customWidth="1"/>
    <col min="5375" max="5375" width="56.5546875" style="11" customWidth="1"/>
    <col min="5376" max="5376" width="16.6640625" style="11" customWidth="1"/>
    <col min="5377" max="5377" width="11.5546875" style="11" customWidth="1"/>
    <col min="5378" max="5378" width="20.33203125" style="11" customWidth="1"/>
    <col min="5379" max="5379" width="13.6640625" style="11" customWidth="1"/>
    <col min="5380" max="5380" width="18.44140625" style="11" customWidth="1"/>
    <col min="5381" max="5381" width="13.6640625" style="11" customWidth="1"/>
    <col min="5382" max="5382" width="19.6640625" style="11" customWidth="1"/>
    <col min="5383" max="5383" width="13.6640625" style="11" customWidth="1"/>
    <col min="5384" max="5384" width="20.33203125" style="11" customWidth="1"/>
    <col min="5385" max="5385" width="13.6640625" style="11" customWidth="1"/>
    <col min="5386" max="5386" width="18.33203125" style="11" customWidth="1"/>
    <col min="5387" max="5387" width="13.6640625" style="11" customWidth="1"/>
    <col min="5388" max="5388" width="19.44140625" style="11" customWidth="1"/>
    <col min="5389" max="5389" width="13.33203125" style="11" customWidth="1"/>
    <col min="5390" max="5390" width="17.109375" style="11" customWidth="1"/>
    <col min="5391" max="5391" width="13.5546875" style="11" customWidth="1"/>
    <col min="5392" max="5629" width="11.44140625" style="11"/>
    <col min="5630" max="5630" width="26.33203125" style="11" customWidth="1"/>
    <col min="5631" max="5631" width="56.5546875" style="11" customWidth="1"/>
    <col min="5632" max="5632" width="16.6640625" style="11" customWidth="1"/>
    <col min="5633" max="5633" width="11.5546875" style="11" customWidth="1"/>
    <col min="5634" max="5634" width="20.33203125" style="11" customWidth="1"/>
    <col min="5635" max="5635" width="13.6640625" style="11" customWidth="1"/>
    <col min="5636" max="5636" width="18.44140625" style="11" customWidth="1"/>
    <col min="5637" max="5637" width="13.6640625" style="11" customWidth="1"/>
    <col min="5638" max="5638" width="19.6640625" style="11" customWidth="1"/>
    <col min="5639" max="5639" width="13.6640625" style="11" customWidth="1"/>
    <col min="5640" max="5640" width="20.33203125" style="11" customWidth="1"/>
    <col min="5641" max="5641" width="13.6640625" style="11" customWidth="1"/>
    <col min="5642" max="5642" width="18.33203125" style="11" customWidth="1"/>
    <col min="5643" max="5643" width="13.6640625" style="11" customWidth="1"/>
    <col min="5644" max="5644" width="19.44140625" style="11" customWidth="1"/>
    <col min="5645" max="5645" width="13.33203125" style="11" customWidth="1"/>
    <col min="5646" max="5646" width="17.109375" style="11" customWidth="1"/>
    <col min="5647" max="5647" width="13.5546875" style="11" customWidth="1"/>
    <col min="5648" max="5885" width="11.44140625" style="11"/>
    <col min="5886" max="5886" width="26.33203125" style="11" customWidth="1"/>
    <col min="5887" max="5887" width="56.5546875" style="11" customWidth="1"/>
    <col min="5888" max="5888" width="16.6640625" style="11" customWidth="1"/>
    <col min="5889" max="5889" width="11.5546875" style="11" customWidth="1"/>
    <col min="5890" max="5890" width="20.33203125" style="11" customWidth="1"/>
    <col min="5891" max="5891" width="13.6640625" style="11" customWidth="1"/>
    <col min="5892" max="5892" width="18.44140625" style="11" customWidth="1"/>
    <col min="5893" max="5893" width="13.6640625" style="11" customWidth="1"/>
    <col min="5894" max="5894" width="19.6640625" style="11" customWidth="1"/>
    <col min="5895" max="5895" width="13.6640625" style="11" customWidth="1"/>
    <col min="5896" max="5896" width="20.33203125" style="11" customWidth="1"/>
    <col min="5897" max="5897" width="13.6640625" style="11" customWidth="1"/>
    <col min="5898" max="5898" width="18.33203125" style="11" customWidth="1"/>
    <col min="5899" max="5899" width="13.6640625" style="11" customWidth="1"/>
    <col min="5900" max="5900" width="19.44140625" style="11" customWidth="1"/>
    <col min="5901" max="5901" width="13.33203125" style="11" customWidth="1"/>
    <col min="5902" max="5902" width="17.109375" style="11" customWidth="1"/>
    <col min="5903" max="5903" width="13.5546875" style="11" customWidth="1"/>
    <col min="5904" max="6141" width="11.44140625" style="11"/>
    <col min="6142" max="6142" width="26.33203125" style="11" customWidth="1"/>
    <col min="6143" max="6143" width="56.5546875" style="11" customWidth="1"/>
    <col min="6144" max="6144" width="16.6640625" style="11" customWidth="1"/>
    <col min="6145" max="6145" width="11.5546875" style="11" customWidth="1"/>
    <col min="6146" max="6146" width="20.33203125" style="11" customWidth="1"/>
    <col min="6147" max="6147" width="13.6640625" style="11" customWidth="1"/>
    <col min="6148" max="6148" width="18.44140625" style="11" customWidth="1"/>
    <col min="6149" max="6149" width="13.6640625" style="11" customWidth="1"/>
    <col min="6150" max="6150" width="19.6640625" style="11" customWidth="1"/>
    <col min="6151" max="6151" width="13.6640625" style="11" customWidth="1"/>
    <col min="6152" max="6152" width="20.33203125" style="11" customWidth="1"/>
    <col min="6153" max="6153" width="13.6640625" style="11" customWidth="1"/>
    <col min="6154" max="6154" width="18.33203125" style="11" customWidth="1"/>
    <col min="6155" max="6155" width="13.6640625" style="11" customWidth="1"/>
    <col min="6156" max="6156" width="19.44140625" style="11" customWidth="1"/>
    <col min="6157" max="6157" width="13.33203125" style="11" customWidth="1"/>
    <col min="6158" max="6158" width="17.109375" style="11" customWidth="1"/>
    <col min="6159" max="6159" width="13.5546875" style="11" customWidth="1"/>
    <col min="6160" max="6397" width="11.44140625" style="11"/>
    <col min="6398" max="6398" width="26.33203125" style="11" customWidth="1"/>
    <col min="6399" max="6399" width="56.5546875" style="11" customWidth="1"/>
    <col min="6400" max="6400" width="16.6640625" style="11" customWidth="1"/>
    <col min="6401" max="6401" width="11.5546875" style="11" customWidth="1"/>
    <col min="6402" max="6402" width="20.33203125" style="11" customWidth="1"/>
    <col min="6403" max="6403" width="13.6640625" style="11" customWidth="1"/>
    <col min="6404" max="6404" width="18.44140625" style="11" customWidth="1"/>
    <col min="6405" max="6405" width="13.6640625" style="11" customWidth="1"/>
    <col min="6406" max="6406" width="19.6640625" style="11" customWidth="1"/>
    <col min="6407" max="6407" width="13.6640625" style="11" customWidth="1"/>
    <col min="6408" max="6408" width="20.33203125" style="11" customWidth="1"/>
    <col min="6409" max="6409" width="13.6640625" style="11" customWidth="1"/>
    <col min="6410" max="6410" width="18.33203125" style="11" customWidth="1"/>
    <col min="6411" max="6411" width="13.6640625" style="11" customWidth="1"/>
    <col min="6412" max="6412" width="19.44140625" style="11" customWidth="1"/>
    <col min="6413" max="6413" width="13.33203125" style="11" customWidth="1"/>
    <col min="6414" max="6414" width="17.109375" style="11" customWidth="1"/>
    <col min="6415" max="6415" width="13.5546875" style="11" customWidth="1"/>
    <col min="6416" max="6653" width="11.44140625" style="11"/>
    <col min="6654" max="6654" width="26.33203125" style="11" customWidth="1"/>
    <col min="6655" max="6655" width="56.5546875" style="11" customWidth="1"/>
    <col min="6656" max="6656" width="16.6640625" style="11" customWidth="1"/>
    <col min="6657" max="6657" width="11.5546875" style="11" customWidth="1"/>
    <col min="6658" max="6658" width="20.33203125" style="11" customWidth="1"/>
    <col min="6659" max="6659" width="13.6640625" style="11" customWidth="1"/>
    <col min="6660" max="6660" width="18.44140625" style="11" customWidth="1"/>
    <col min="6661" max="6661" width="13.6640625" style="11" customWidth="1"/>
    <col min="6662" max="6662" width="19.6640625" style="11" customWidth="1"/>
    <col min="6663" max="6663" width="13.6640625" style="11" customWidth="1"/>
    <col min="6664" max="6664" width="20.33203125" style="11" customWidth="1"/>
    <col min="6665" max="6665" width="13.6640625" style="11" customWidth="1"/>
    <col min="6666" max="6666" width="18.33203125" style="11" customWidth="1"/>
    <col min="6667" max="6667" width="13.6640625" style="11" customWidth="1"/>
    <col min="6668" max="6668" width="19.44140625" style="11" customWidth="1"/>
    <col min="6669" max="6669" width="13.33203125" style="11" customWidth="1"/>
    <col min="6670" max="6670" width="17.109375" style="11" customWidth="1"/>
    <col min="6671" max="6671" width="13.5546875" style="11" customWidth="1"/>
    <col min="6672" max="6909" width="11.44140625" style="11"/>
    <col min="6910" max="6910" width="26.33203125" style="11" customWidth="1"/>
    <col min="6911" max="6911" width="56.5546875" style="11" customWidth="1"/>
    <col min="6912" max="6912" width="16.6640625" style="11" customWidth="1"/>
    <col min="6913" max="6913" width="11.5546875" style="11" customWidth="1"/>
    <col min="6914" max="6914" width="20.33203125" style="11" customWidth="1"/>
    <col min="6915" max="6915" width="13.6640625" style="11" customWidth="1"/>
    <col min="6916" max="6916" width="18.44140625" style="11" customWidth="1"/>
    <col min="6917" max="6917" width="13.6640625" style="11" customWidth="1"/>
    <col min="6918" max="6918" width="19.6640625" style="11" customWidth="1"/>
    <col min="6919" max="6919" width="13.6640625" style="11" customWidth="1"/>
    <col min="6920" max="6920" width="20.33203125" style="11" customWidth="1"/>
    <col min="6921" max="6921" width="13.6640625" style="11" customWidth="1"/>
    <col min="6922" max="6922" width="18.33203125" style="11" customWidth="1"/>
    <col min="6923" max="6923" width="13.6640625" style="11" customWidth="1"/>
    <col min="6924" max="6924" width="19.44140625" style="11" customWidth="1"/>
    <col min="6925" max="6925" width="13.33203125" style="11" customWidth="1"/>
    <col min="6926" max="6926" width="17.109375" style="11" customWidth="1"/>
    <col min="6927" max="6927" width="13.5546875" style="11" customWidth="1"/>
    <col min="6928" max="7165" width="11.44140625" style="11"/>
    <col min="7166" max="7166" width="26.33203125" style="11" customWidth="1"/>
    <col min="7167" max="7167" width="56.5546875" style="11" customWidth="1"/>
    <col min="7168" max="7168" width="16.6640625" style="11" customWidth="1"/>
    <col min="7169" max="7169" width="11.5546875" style="11" customWidth="1"/>
    <col min="7170" max="7170" width="20.33203125" style="11" customWidth="1"/>
    <col min="7171" max="7171" width="13.6640625" style="11" customWidth="1"/>
    <col min="7172" max="7172" width="18.44140625" style="11" customWidth="1"/>
    <col min="7173" max="7173" width="13.6640625" style="11" customWidth="1"/>
    <col min="7174" max="7174" width="19.6640625" style="11" customWidth="1"/>
    <col min="7175" max="7175" width="13.6640625" style="11" customWidth="1"/>
    <col min="7176" max="7176" width="20.33203125" style="11" customWidth="1"/>
    <col min="7177" max="7177" width="13.6640625" style="11" customWidth="1"/>
    <col min="7178" max="7178" width="18.33203125" style="11" customWidth="1"/>
    <col min="7179" max="7179" width="13.6640625" style="11" customWidth="1"/>
    <col min="7180" max="7180" width="19.44140625" style="11" customWidth="1"/>
    <col min="7181" max="7181" width="13.33203125" style="11" customWidth="1"/>
    <col min="7182" max="7182" width="17.109375" style="11" customWidth="1"/>
    <col min="7183" max="7183" width="13.5546875" style="11" customWidth="1"/>
    <col min="7184" max="7421" width="11.44140625" style="11"/>
    <col min="7422" max="7422" width="26.33203125" style="11" customWidth="1"/>
    <col min="7423" max="7423" width="56.5546875" style="11" customWidth="1"/>
    <col min="7424" max="7424" width="16.6640625" style="11" customWidth="1"/>
    <col min="7425" max="7425" width="11.5546875" style="11" customWidth="1"/>
    <col min="7426" max="7426" width="20.33203125" style="11" customWidth="1"/>
    <col min="7427" max="7427" width="13.6640625" style="11" customWidth="1"/>
    <col min="7428" max="7428" width="18.44140625" style="11" customWidth="1"/>
    <col min="7429" max="7429" width="13.6640625" style="11" customWidth="1"/>
    <col min="7430" max="7430" width="19.6640625" style="11" customWidth="1"/>
    <col min="7431" max="7431" width="13.6640625" style="11" customWidth="1"/>
    <col min="7432" max="7432" width="20.33203125" style="11" customWidth="1"/>
    <col min="7433" max="7433" width="13.6640625" style="11" customWidth="1"/>
    <col min="7434" max="7434" width="18.33203125" style="11" customWidth="1"/>
    <col min="7435" max="7435" width="13.6640625" style="11" customWidth="1"/>
    <col min="7436" max="7436" width="19.44140625" style="11" customWidth="1"/>
    <col min="7437" max="7437" width="13.33203125" style="11" customWidth="1"/>
    <col min="7438" max="7438" width="17.109375" style="11" customWidth="1"/>
    <col min="7439" max="7439" width="13.5546875" style="11" customWidth="1"/>
    <col min="7440" max="7677" width="11.44140625" style="11"/>
    <col min="7678" max="7678" width="26.33203125" style="11" customWidth="1"/>
    <col min="7679" max="7679" width="56.5546875" style="11" customWidth="1"/>
    <col min="7680" max="7680" width="16.6640625" style="11" customWidth="1"/>
    <col min="7681" max="7681" width="11.5546875" style="11" customWidth="1"/>
    <col min="7682" max="7682" width="20.33203125" style="11" customWidth="1"/>
    <col min="7683" max="7683" width="13.6640625" style="11" customWidth="1"/>
    <col min="7684" max="7684" width="18.44140625" style="11" customWidth="1"/>
    <col min="7685" max="7685" width="13.6640625" style="11" customWidth="1"/>
    <col min="7686" max="7686" width="19.6640625" style="11" customWidth="1"/>
    <col min="7687" max="7687" width="13.6640625" style="11" customWidth="1"/>
    <col min="7688" max="7688" width="20.33203125" style="11" customWidth="1"/>
    <col min="7689" max="7689" width="13.6640625" style="11" customWidth="1"/>
    <col min="7690" max="7690" width="18.33203125" style="11" customWidth="1"/>
    <col min="7691" max="7691" width="13.6640625" style="11" customWidth="1"/>
    <col min="7692" max="7692" width="19.44140625" style="11" customWidth="1"/>
    <col min="7693" max="7693" width="13.33203125" style="11" customWidth="1"/>
    <col min="7694" max="7694" width="17.109375" style="11" customWidth="1"/>
    <col min="7695" max="7695" width="13.5546875" style="11" customWidth="1"/>
    <col min="7696" max="7933" width="11.44140625" style="11"/>
    <col min="7934" max="7934" width="26.33203125" style="11" customWidth="1"/>
    <col min="7935" max="7935" width="56.5546875" style="11" customWidth="1"/>
    <col min="7936" max="7936" width="16.6640625" style="11" customWidth="1"/>
    <col min="7937" max="7937" width="11.5546875" style="11" customWidth="1"/>
    <col min="7938" max="7938" width="20.33203125" style="11" customWidth="1"/>
    <col min="7939" max="7939" width="13.6640625" style="11" customWidth="1"/>
    <col min="7940" max="7940" width="18.44140625" style="11" customWidth="1"/>
    <col min="7941" max="7941" width="13.6640625" style="11" customWidth="1"/>
    <col min="7942" max="7942" width="19.6640625" style="11" customWidth="1"/>
    <col min="7943" max="7943" width="13.6640625" style="11" customWidth="1"/>
    <col min="7944" max="7944" width="20.33203125" style="11" customWidth="1"/>
    <col min="7945" max="7945" width="13.6640625" style="11" customWidth="1"/>
    <col min="7946" max="7946" width="18.33203125" style="11" customWidth="1"/>
    <col min="7947" max="7947" width="13.6640625" style="11" customWidth="1"/>
    <col min="7948" max="7948" width="19.44140625" style="11" customWidth="1"/>
    <col min="7949" max="7949" width="13.33203125" style="11" customWidth="1"/>
    <col min="7950" max="7950" width="17.109375" style="11" customWidth="1"/>
    <col min="7951" max="7951" width="13.5546875" style="11" customWidth="1"/>
    <col min="7952" max="8189" width="11.44140625" style="11"/>
    <col min="8190" max="8190" width="26.33203125" style="11" customWidth="1"/>
    <col min="8191" max="8191" width="56.5546875" style="11" customWidth="1"/>
    <col min="8192" max="8192" width="16.6640625" style="11" customWidth="1"/>
    <col min="8193" max="8193" width="11.5546875" style="11" customWidth="1"/>
    <col min="8194" max="8194" width="20.33203125" style="11" customWidth="1"/>
    <col min="8195" max="8195" width="13.6640625" style="11" customWidth="1"/>
    <col min="8196" max="8196" width="18.44140625" style="11" customWidth="1"/>
    <col min="8197" max="8197" width="13.6640625" style="11" customWidth="1"/>
    <col min="8198" max="8198" width="19.6640625" style="11" customWidth="1"/>
    <col min="8199" max="8199" width="13.6640625" style="11" customWidth="1"/>
    <col min="8200" max="8200" width="20.33203125" style="11" customWidth="1"/>
    <col min="8201" max="8201" width="13.6640625" style="11" customWidth="1"/>
    <col min="8202" max="8202" width="18.33203125" style="11" customWidth="1"/>
    <col min="8203" max="8203" width="13.6640625" style="11" customWidth="1"/>
    <col min="8204" max="8204" width="19.44140625" style="11" customWidth="1"/>
    <col min="8205" max="8205" width="13.33203125" style="11" customWidth="1"/>
    <col min="8206" max="8206" width="17.109375" style="11" customWidth="1"/>
    <col min="8207" max="8207" width="13.5546875" style="11" customWidth="1"/>
    <col min="8208" max="8445" width="11.44140625" style="11"/>
    <col min="8446" max="8446" width="26.33203125" style="11" customWidth="1"/>
    <col min="8447" max="8447" width="56.5546875" style="11" customWidth="1"/>
    <col min="8448" max="8448" width="16.6640625" style="11" customWidth="1"/>
    <col min="8449" max="8449" width="11.5546875" style="11" customWidth="1"/>
    <col min="8450" max="8450" width="20.33203125" style="11" customWidth="1"/>
    <col min="8451" max="8451" width="13.6640625" style="11" customWidth="1"/>
    <col min="8452" max="8452" width="18.44140625" style="11" customWidth="1"/>
    <col min="8453" max="8453" width="13.6640625" style="11" customWidth="1"/>
    <col min="8454" max="8454" width="19.6640625" style="11" customWidth="1"/>
    <col min="8455" max="8455" width="13.6640625" style="11" customWidth="1"/>
    <col min="8456" max="8456" width="20.33203125" style="11" customWidth="1"/>
    <col min="8457" max="8457" width="13.6640625" style="11" customWidth="1"/>
    <col min="8458" max="8458" width="18.33203125" style="11" customWidth="1"/>
    <col min="8459" max="8459" width="13.6640625" style="11" customWidth="1"/>
    <col min="8460" max="8460" width="19.44140625" style="11" customWidth="1"/>
    <col min="8461" max="8461" width="13.33203125" style="11" customWidth="1"/>
    <col min="8462" max="8462" width="17.109375" style="11" customWidth="1"/>
    <col min="8463" max="8463" width="13.5546875" style="11" customWidth="1"/>
    <col min="8464" max="8701" width="11.44140625" style="11"/>
    <col min="8702" max="8702" width="26.33203125" style="11" customWidth="1"/>
    <col min="8703" max="8703" width="56.5546875" style="11" customWidth="1"/>
    <col min="8704" max="8704" width="16.6640625" style="11" customWidth="1"/>
    <col min="8705" max="8705" width="11.5546875" style="11" customWidth="1"/>
    <col min="8706" max="8706" width="20.33203125" style="11" customWidth="1"/>
    <col min="8707" max="8707" width="13.6640625" style="11" customWidth="1"/>
    <col min="8708" max="8708" width="18.44140625" style="11" customWidth="1"/>
    <col min="8709" max="8709" width="13.6640625" style="11" customWidth="1"/>
    <col min="8710" max="8710" width="19.6640625" style="11" customWidth="1"/>
    <col min="8711" max="8711" width="13.6640625" style="11" customWidth="1"/>
    <col min="8712" max="8712" width="20.33203125" style="11" customWidth="1"/>
    <col min="8713" max="8713" width="13.6640625" style="11" customWidth="1"/>
    <col min="8714" max="8714" width="18.33203125" style="11" customWidth="1"/>
    <col min="8715" max="8715" width="13.6640625" style="11" customWidth="1"/>
    <col min="8716" max="8716" width="19.44140625" style="11" customWidth="1"/>
    <col min="8717" max="8717" width="13.33203125" style="11" customWidth="1"/>
    <col min="8718" max="8718" width="17.109375" style="11" customWidth="1"/>
    <col min="8719" max="8719" width="13.5546875" style="11" customWidth="1"/>
    <col min="8720" max="8957" width="11.44140625" style="11"/>
    <col min="8958" max="8958" width="26.33203125" style="11" customWidth="1"/>
    <col min="8959" max="8959" width="56.5546875" style="11" customWidth="1"/>
    <col min="8960" max="8960" width="16.6640625" style="11" customWidth="1"/>
    <col min="8961" max="8961" width="11.5546875" style="11" customWidth="1"/>
    <col min="8962" max="8962" width="20.33203125" style="11" customWidth="1"/>
    <col min="8963" max="8963" width="13.6640625" style="11" customWidth="1"/>
    <col min="8964" max="8964" width="18.44140625" style="11" customWidth="1"/>
    <col min="8965" max="8965" width="13.6640625" style="11" customWidth="1"/>
    <col min="8966" max="8966" width="19.6640625" style="11" customWidth="1"/>
    <col min="8967" max="8967" width="13.6640625" style="11" customWidth="1"/>
    <col min="8968" max="8968" width="20.33203125" style="11" customWidth="1"/>
    <col min="8969" max="8969" width="13.6640625" style="11" customWidth="1"/>
    <col min="8970" max="8970" width="18.33203125" style="11" customWidth="1"/>
    <col min="8971" max="8971" width="13.6640625" style="11" customWidth="1"/>
    <col min="8972" max="8972" width="19.44140625" style="11" customWidth="1"/>
    <col min="8973" max="8973" width="13.33203125" style="11" customWidth="1"/>
    <col min="8974" max="8974" width="17.109375" style="11" customWidth="1"/>
    <col min="8975" max="8975" width="13.5546875" style="11" customWidth="1"/>
    <col min="8976" max="9213" width="11.44140625" style="11"/>
    <col min="9214" max="9214" width="26.33203125" style="11" customWidth="1"/>
    <col min="9215" max="9215" width="56.5546875" style="11" customWidth="1"/>
    <col min="9216" max="9216" width="16.6640625" style="11" customWidth="1"/>
    <col min="9217" max="9217" width="11.5546875" style="11" customWidth="1"/>
    <col min="9218" max="9218" width="20.33203125" style="11" customWidth="1"/>
    <col min="9219" max="9219" width="13.6640625" style="11" customWidth="1"/>
    <col min="9220" max="9220" width="18.44140625" style="11" customWidth="1"/>
    <col min="9221" max="9221" width="13.6640625" style="11" customWidth="1"/>
    <col min="9222" max="9222" width="19.6640625" style="11" customWidth="1"/>
    <col min="9223" max="9223" width="13.6640625" style="11" customWidth="1"/>
    <col min="9224" max="9224" width="20.33203125" style="11" customWidth="1"/>
    <col min="9225" max="9225" width="13.6640625" style="11" customWidth="1"/>
    <col min="9226" max="9226" width="18.33203125" style="11" customWidth="1"/>
    <col min="9227" max="9227" width="13.6640625" style="11" customWidth="1"/>
    <col min="9228" max="9228" width="19.44140625" style="11" customWidth="1"/>
    <col min="9229" max="9229" width="13.33203125" style="11" customWidth="1"/>
    <col min="9230" max="9230" width="17.109375" style="11" customWidth="1"/>
    <col min="9231" max="9231" width="13.5546875" style="11" customWidth="1"/>
    <col min="9232" max="9469" width="11.44140625" style="11"/>
    <col min="9470" max="9470" width="26.33203125" style="11" customWidth="1"/>
    <col min="9471" max="9471" width="56.5546875" style="11" customWidth="1"/>
    <col min="9472" max="9472" width="16.6640625" style="11" customWidth="1"/>
    <col min="9473" max="9473" width="11.5546875" style="11" customWidth="1"/>
    <col min="9474" max="9474" width="20.33203125" style="11" customWidth="1"/>
    <col min="9475" max="9475" width="13.6640625" style="11" customWidth="1"/>
    <col min="9476" max="9476" width="18.44140625" style="11" customWidth="1"/>
    <col min="9477" max="9477" width="13.6640625" style="11" customWidth="1"/>
    <col min="9478" max="9478" width="19.6640625" style="11" customWidth="1"/>
    <col min="9479" max="9479" width="13.6640625" style="11" customWidth="1"/>
    <col min="9480" max="9480" width="20.33203125" style="11" customWidth="1"/>
    <col min="9481" max="9481" width="13.6640625" style="11" customWidth="1"/>
    <col min="9482" max="9482" width="18.33203125" style="11" customWidth="1"/>
    <col min="9483" max="9483" width="13.6640625" style="11" customWidth="1"/>
    <col min="9484" max="9484" width="19.44140625" style="11" customWidth="1"/>
    <col min="9485" max="9485" width="13.33203125" style="11" customWidth="1"/>
    <col min="9486" max="9486" width="17.109375" style="11" customWidth="1"/>
    <col min="9487" max="9487" width="13.5546875" style="11" customWidth="1"/>
    <col min="9488" max="9725" width="11.44140625" style="11"/>
    <col min="9726" max="9726" width="26.33203125" style="11" customWidth="1"/>
    <col min="9727" max="9727" width="56.5546875" style="11" customWidth="1"/>
    <col min="9728" max="9728" width="16.6640625" style="11" customWidth="1"/>
    <col min="9729" max="9729" width="11.5546875" style="11" customWidth="1"/>
    <col min="9730" max="9730" width="20.33203125" style="11" customWidth="1"/>
    <col min="9731" max="9731" width="13.6640625" style="11" customWidth="1"/>
    <col min="9732" max="9732" width="18.44140625" style="11" customWidth="1"/>
    <col min="9733" max="9733" width="13.6640625" style="11" customWidth="1"/>
    <col min="9734" max="9734" width="19.6640625" style="11" customWidth="1"/>
    <col min="9735" max="9735" width="13.6640625" style="11" customWidth="1"/>
    <col min="9736" max="9736" width="20.33203125" style="11" customWidth="1"/>
    <col min="9737" max="9737" width="13.6640625" style="11" customWidth="1"/>
    <col min="9738" max="9738" width="18.33203125" style="11" customWidth="1"/>
    <col min="9739" max="9739" width="13.6640625" style="11" customWidth="1"/>
    <col min="9740" max="9740" width="19.44140625" style="11" customWidth="1"/>
    <col min="9741" max="9741" width="13.33203125" style="11" customWidth="1"/>
    <col min="9742" max="9742" width="17.109375" style="11" customWidth="1"/>
    <col min="9743" max="9743" width="13.5546875" style="11" customWidth="1"/>
    <col min="9744" max="9981" width="11.44140625" style="11"/>
    <col min="9982" max="9982" width="26.33203125" style="11" customWidth="1"/>
    <col min="9983" max="9983" width="56.5546875" style="11" customWidth="1"/>
    <col min="9984" max="9984" width="16.6640625" style="11" customWidth="1"/>
    <col min="9985" max="9985" width="11.5546875" style="11" customWidth="1"/>
    <col min="9986" max="9986" width="20.33203125" style="11" customWidth="1"/>
    <col min="9987" max="9987" width="13.6640625" style="11" customWidth="1"/>
    <col min="9988" max="9988" width="18.44140625" style="11" customWidth="1"/>
    <col min="9989" max="9989" width="13.6640625" style="11" customWidth="1"/>
    <col min="9990" max="9990" width="19.6640625" style="11" customWidth="1"/>
    <col min="9991" max="9991" width="13.6640625" style="11" customWidth="1"/>
    <col min="9992" max="9992" width="20.33203125" style="11" customWidth="1"/>
    <col min="9993" max="9993" width="13.6640625" style="11" customWidth="1"/>
    <col min="9994" max="9994" width="18.33203125" style="11" customWidth="1"/>
    <col min="9995" max="9995" width="13.6640625" style="11" customWidth="1"/>
    <col min="9996" max="9996" width="19.44140625" style="11" customWidth="1"/>
    <col min="9997" max="9997" width="13.33203125" style="11" customWidth="1"/>
    <col min="9998" max="9998" width="17.109375" style="11" customWidth="1"/>
    <col min="9999" max="9999" width="13.5546875" style="11" customWidth="1"/>
    <col min="10000" max="10237" width="11.44140625" style="11"/>
    <col min="10238" max="10238" width="26.33203125" style="11" customWidth="1"/>
    <col min="10239" max="10239" width="56.5546875" style="11" customWidth="1"/>
    <col min="10240" max="10240" width="16.6640625" style="11" customWidth="1"/>
    <col min="10241" max="10241" width="11.5546875" style="11" customWidth="1"/>
    <col min="10242" max="10242" width="20.33203125" style="11" customWidth="1"/>
    <col min="10243" max="10243" width="13.6640625" style="11" customWidth="1"/>
    <col min="10244" max="10244" width="18.44140625" style="11" customWidth="1"/>
    <col min="10245" max="10245" width="13.6640625" style="11" customWidth="1"/>
    <col min="10246" max="10246" width="19.6640625" style="11" customWidth="1"/>
    <col min="10247" max="10247" width="13.6640625" style="11" customWidth="1"/>
    <col min="10248" max="10248" width="20.33203125" style="11" customWidth="1"/>
    <col min="10249" max="10249" width="13.6640625" style="11" customWidth="1"/>
    <col min="10250" max="10250" width="18.33203125" style="11" customWidth="1"/>
    <col min="10251" max="10251" width="13.6640625" style="11" customWidth="1"/>
    <col min="10252" max="10252" width="19.44140625" style="11" customWidth="1"/>
    <col min="10253" max="10253" width="13.33203125" style="11" customWidth="1"/>
    <col min="10254" max="10254" width="17.109375" style="11" customWidth="1"/>
    <col min="10255" max="10255" width="13.5546875" style="11" customWidth="1"/>
    <col min="10256" max="10493" width="11.44140625" style="11"/>
    <col min="10494" max="10494" width="26.33203125" style="11" customWidth="1"/>
    <col min="10495" max="10495" width="56.5546875" style="11" customWidth="1"/>
    <col min="10496" max="10496" width="16.6640625" style="11" customWidth="1"/>
    <col min="10497" max="10497" width="11.5546875" style="11" customWidth="1"/>
    <col min="10498" max="10498" width="20.33203125" style="11" customWidth="1"/>
    <col min="10499" max="10499" width="13.6640625" style="11" customWidth="1"/>
    <col min="10500" max="10500" width="18.44140625" style="11" customWidth="1"/>
    <col min="10501" max="10501" width="13.6640625" style="11" customWidth="1"/>
    <col min="10502" max="10502" width="19.6640625" style="11" customWidth="1"/>
    <col min="10503" max="10503" width="13.6640625" style="11" customWidth="1"/>
    <col min="10504" max="10504" width="20.33203125" style="11" customWidth="1"/>
    <col min="10505" max="10505" width="13.6640625" style="11" customWidth="1"/>
    <col min="10506" max="10506" width="18.33203125" style="11" customWidth="1"/>
    <col min="10507" max="10507" width="13.6640625" style="11" customWidth="1"/>
    <col min="10508" max="10508" width="19.44140625" style="11" customWidth="1"/>
    <col min="10509" max="10509" width="13.33203125" style="11" customWidth="1"/>
    <col min="10510" max="10510" width="17.109375" style="11" customWidth="1"/>
    <col min="10511" max="10511" width="13.5546875" style="11" customWidth="1"/>
    <col min="10512" max="10749" width="11.44140625" style="11"/>
    <col min="10750" max="10750" width="26.33203125" style="11" customWidth="1"/>
    <col min="10751" max="10751" width="56.5546875" style="11" customWidth="1"/>
    <col min="10752" max="10752" width="16.6640625" style="11" customWidth="1"/>
    <col min="10753" max="10753" width="11.5546875" style="11" customWidth="1"/>
    <col min="10754" max="10754" width="20.33203125" style="11" customWidth="1"/>
    <col min="10755" max="10755" width="13.6640625" style="11" customWidth="1"/>
    <col min="10756" max="10756" width="18.44140625" style="11" customWidth="1"/>
    <col min="10757" max="10757" width="13.6640625" style="11" customWidth="1"/>
    <col min="10758" max="10758" width="19.6640625" style="11" customWidth="1"/>
    <col min="10759" max="10759" width="13.6640625" style="11" customWidth="1"/>
    <col min="10760" max="10760" width="20.33203125" style="11" customWidth="1"/>
    <col min="10761" max="10761" width="13.6640625" style="11" customWidth="1"/>
    <col min="10762" max="10762" width="18.33203125" style="11" customWidth="1"/>
    <col min="10763" max="10763" width="13.6640625" style="11" customWidth="1"/>
    <col min="10764" max="10764" width="19.44140625" style="11" customWidth="1"/>
    <col min="10765" max="10765" width="13.33203125" style="11" customWidth="1"/>
    <col min="10766" max="10766" width="17.109375" style="11" customWidth="1"/>
    <col min="10767" max="10767" width="13.5546875" style="11" customWidth="1"/>
    <col min="10768" max="11005" width="11.44140625" style="11"/>
    <col min="11006" max="11006" width="26.33203125" style="11" customWidth="1"/>
    <col min="11007" max="11007" width="56.5546875" style="11" customWidth="1"/>
    <col min="11008" max="11008" width="16.6640625" style="11" customWidth="1"/>
    <col min="11009" max="11009" width="11.5546875" style="11" customWidth="1"/>
    <col min="11010" max="11010" width="20.33203125" style="11" customWidth="1"/>
    <col min="11011" max="11011" width="13.6640625" style="11" customWidth="1"/>
    <col min="11012" max="11012" width="18.44140625" style="11" customWidth="1"/>
    <col min="11013" max="11013" width="13.6640625" style="11" customWidth="1"/>
    <col min="11014" max="11014" width="19.6640625" style="11" customWidth="1"/>
    <col min="11015" max="11015" width="13.6640625" style="11" customWidth="1"/>
    <col min="11016" max="11016" width="20.33203125" style="11" customWidth="1"/>
    <col min="11017" max="11017" width="13.6640625" style="11" customWidth="1"/>
    <col min="11018" max="11018" width="18.33203125" style="11" customWidth="1"/>
    <col min="11019" max="11019" width="13.6640625" style="11" customWidth="1"/>
    <col min="11020" max="11020" width="19.44140625" style="11" customWidth="1"/>
    <col min="11021" max="11021" width="13.33203125" style="11" customWidth="1"/>
    <col min="11022" max="11022" width="17.109375" style="11" customWidth="1"/>
    <col min="11023" max="11023" width="13.5546875" style="11" customWidth="1"/>
    <col min="11024" max="11261" width="11.44140625" style="11"/>
    <col min="11262" max="11262" width="26.33203125" style="11" customWidth="1"/>
    <col min="11263" max="11263" width="56.5546875" style="11" customWidth="1"/>
    <col min="11264" max="11264" width="16.6640625" style="11" customWidth="1"/>
    <col min="11265" max="11265" width="11.5546875" style="11" customWidth="1"/>
    <col min="11266" max="11266" width="20.33203125" style="11" customWidth="1"/>
    <col min="11267" max="11267" width="13.6640625" style="11" customWidth="1"/>
    <col min="11268" max="11268" width="18.44140625" style="11" customWidth="1"/>
    <col min="11269" max="11269" width="13.6640625" style="11" customWidth="1"/>
    <col min="11270" max="11270" width="19.6640625" style="11" customWidth="1"/>
    <col min="11271" max="11271" width="13.6640625" style="11" customWidth="1"/>
    <col min="11272" max="11272" width="20.33203125" style="11" customWidth="1"/>
    <col min="11273" max="11273" width="13.6640625" style="11" customWidth="1"/>
    <col min="11274" max="11274" width="18.33203125" style="11" customWidth="1"/>
    <col min="11275" max="11275" width="13.6640625" style="11" customWidth="1"/>
    <col min="11276" max="11276" width="19.44140625" style="11" customWidth="1"/>
    <col min="11277" max="11277" width="13.33203125" style="11" customWidth="1"/>
    <col min="11278" max="11278" width="17.109375" style="11" customWidth="1"/>
    <col min="11279" max="11279" width="13.5546875" style="11" customWidth="1"/>
    <col min="11280" max="11517" width="11.44140625" style="11"/>
    <col min="11518" max="11518" width="26.33203125" style="11" customWidth="1"/>
    <col min="11519" max="11519" width="56.5546875" style="11" customWidth="1"/>
    <col min="11520" max="11520" width="16.6640625" style="11" customWidth="1"/>
    <col min="11521" max="11521" width="11.5546875" style="11" customWidth="1"/>
    <col min="11522" max="11522" width="20.33203125" style="11" customWidth="1"/>
    <col min="11523" max="11523" width="13.6640625" style="11" customWidth="1"/>
    <col min="11524" max="11524" width="18.44140625" style="11" customWidth="1"/>
    <col min="11525" max="11525" width="13.6640625" style="11" customWidth="1"/>
    <col min="11526" max="11526" width="19.6640625" style="11" customWidth="1"/>
    <col min="11527" max="11527" width="13.6640625" style="11" customWidth="1"/>
    <col min="11528" max="11528" width="20.33203125" style="11" customWidth="1"/>
    <col min="11529" max="11529" width="13.6640625" style="11" customWidth="1"/>
    <col min="11530" max="11530" width="18.33203125" style="11" customWidth="1"/>
    <col min="11531" max="11531" width="13.6640625" style="11" customWidth="1"/>
    <col min="11532" max="11532" width="19.44140625" style="11" customWidth="1"/>
    <col min="11533" max="11533" width="13.33203125" style="11" customWidth="1"/>
    <col min="11534" max="11534" width="17.109375" style="11" customWidth="1"/>
    <col min="11535" max="11535" width="13.5546875" style="11" customWidth="1"/>
    <col min="11536" max="11773" width="11.44140625" style="11"/>
    <col min="11774" max="11774" width="26.33203125" style="11" customWidth="1"/>
    <col min="11775" max="11775" width="56.5546875" style="11" customWidth="1"/>
    <col min="11776" max="11776" width="16.6640625" style="11" customWidth="1"/>
    <col min="11777" max="11777" width="11.5546875" style="11" customWidth="1"/>
    <col min="11778" max="11778" width="20.33203125" style="11" customWidth="1"/>
    <col min="11779" max="11779" width="13.6640625" style="11" customWidth="1"/>
    <col min="11780" max="11780" width="18.44140625" style="11" customWidth="1"/>
    <col min="11781" max="11781" width="13.6640625" style="11" customWidth="1"/>
    <col min="11782" max="11782" width="19.6640625" style="11" customWidth="1"/>
    <col min="11783" max="11783" width="13.6640625" style="11" customWidth="1"/>
    <col min="11784" max="11784" width="20.33203125" style="11" customWidth="1"/>
    <col min="11785" max="11785" width="13.6640625" style="11" customWidth="1"/>
    <col min="11786" max="11786" width="18.33203125" style="11" customWidth="1"/>
    <col min="11787" max="11787" width="13.6640625" style="11" customWidth="1"/>
    <col min="11788" max="11788" width="19.44140625" style="11" customWidth="1"/>
    <col min="11789" max="11789" width="13.33203125" style="11" customWidth="1"/>
    <col min="11790" max="11790" width="17.109375" style="11" customWidth="1"/>
    <col min="11791" max="11791" width="13.5546875" style="11" customWidth="1"/>
    <col min="11792" max="12029" width="11.44140625" style="11"/>
    <col min="12030" max="12030" width="26.33203125" style="11" customWidth="1"/>
    <col min="12031" max="12031" width="56.5546875" style="11" customWidth="1"/>
    <col min="12032" max="12032" width="16.6640625" style="11" customWidth="1"/>
    <col min="12033" max="12033" width="11.5546875" style="11" customWidth="1"/>
    <col min="12034" max="12034" width="20.33203125" style="11" customWidth="1"/>
    <col min="12035" max="12035" width="13.6640625" style="11" customWidth="1"/>
    <col min="12036" max="12036" width="18.44140625" style="11" customWidth="1"/>
    <col min="12037" max="12037" width="13.6640625" style="11" customWidth="1"/>
    <col min="12038" max="12038" width="19.6640625" style="11" customWidth="1"/>
    <col min="12039" max="12039" width="13.6640625" style="11" customWidth="1"/>
    <col min="12040" max="12040" width="20.33203125" style="11" customWidth="1"/>
    <col min="12041" max="12041" width="13.6640625" style="11" customWidth="1"/>
    <col min="12042" max="12042" width="18.33203125" style="11" customWidth="1"/>
    <col min="12043" max="12043" width="13.6640625" style="11" customWidth="1"/>
    <col min="12044" max="12044" width="19.44140625" style="11" customWidth="1"/>
    <col min="12045" max="12045" width="13.33203125" style="11" customWidth="1"/>
    <col min="12046" max="12046" width="17.109375" style="11" customWidth="1"/>
    <col min="12047" max="12047" width="13.5546875" style="11" customWidth="1"/>
    <col min="12048" max="12285" width="11.44140625" style="11"/>
    <col min="12286" max="12286" width="26.33203125" style="11" customWidth="1"/>
    <col min="12287" max="12287" width="56.5546875" style="11" customWidth="1"/>
    <col min="12288" max="12288" width="16.6640625" style="11" customWidth="1"/>
    <col min="12289" max="12289" width="11.5546875" style="11" customWidth="1"/>
    <col min="12290" max="12290" width="20.33203125" style="11" customWidth="1"/>
    <col min="12291" max="12291" width="13.6640625" style="11" customWidth="1"/>
    <col min="12292" max="12292" width="18.44140625" style="11" customWidth="1"/>
    <col min="12293" max="12293" width="13.6640625" style="11" customWidth="1"/>
    <col min="12294" max="12294" width="19.6640625" style="11" customWidth="1"/>
    <col min="12295" max="12295" width="13.6640625" style="11" customWidth="1"/>
    <col min="12296" max="12296" width="20.33203125" style="11" customWidth="1"/>
    <col min="12297" max="12297" width="13.6640625" style="11" customWidth="1"/>
    <col min="12298" max="12298" width="18.33203125" style="11" customWidth="1"/>
    <col min="12299" max="12299" width="13.6640625" style="11" customWidth="1"/>
    <col min="12300" max="12300" width="19.44140625" style="11" customWidth="1"/>
    <col min="12301" max="12301" width="13.33203125" style="11" customWidth="1"/>
    <col min="12302" max="12302" width="17.109375" style="11" customWidth="1"/>
    <col min="12303" max="12303" width="13.5546875" style="11" customWidth="1"/>
    <col min="12304" max="12541" width="11.44140625" style="11"/>
    <col min="12542" max="12542" width="26.33203125" style="11" customWidth="1"/>
    <col min="12543" max="12543" width="56.5546875" style="11" customWidth="1"/>
    <col min="12544" max="12544" width="16.6640625" style="11" customWidth="1"/>
    <col min="12545" max="12545" width="11.5546875" style="11" customWidth="1"/>
    <col min="12546" max="12546" width="20.33203125" style="11" customWidth="1"/>
    <col min="12547" max="12547" width="13.6640625" style="11" customWidth="1"/>
    <col min="12548" max="12548" width="18.44140625" style="11" customWidth="1"/>
    <col min="12549" max="12549" width="13.6640625" style="11" customWidth="1"/>
    <col min="12550" max="12550" width="19.6640625" style="11" customWidth="1"/>
    <col min="12551" max="12551" width="13.6640625" style="11" customWidth="1"/>
    <col min="12552" max="12552" width="20.33203125" style="11" customWidth="1"/>
    <col min="12553" max="12553" width="13.6640625" style="11" customWidth="1"/>
    <col min="12554" max="12554" width="18.33203125" style="11" customWidth="1"/>
    <col min="12555" max="12555" width="13.6640625" style="11" customWidth="1"/>
    <col min="12556" max="12556" width="19.44140625" style="11" customWidth="1"/>
    <col min="12557" max="12557" width="13.33203125" style="11" customWidth="1"/>
    <col min="12558" max="12558" width="17.109375" style="11" customWidth="1"/>
    <col min="12559" max="12559" width="13.5546875" style="11" customWidth="1"/>
    <col min="12560" max="12797" width="11.44140625" style="11"/>
    <col min="12798" max="12798" width="26.33203125" style="11" customWidth="1"/>
    <col min="12799" max="12799" width="56.5546875" style="11" customWidth="1"/>
    <col min="12800" max="12800" width="16.6640625" style="11" customWidth="1"/>
    <col min="12801" max="12801" width="11.5546875" style="11" customWidth="1"/>
    <col min="12802" max="12802" width="20.33203125" style="11" customWidth="1"/>
    <col min="12803" max="12803" width="13.6640625" style="11" customWidth="1"/>
    <col min="12804" max="12804" width="18.44140625" style="11" customWidth="1"/>
    <col min="12805" max="12805" width="13.6640625" style="11" customWidth="1"/>
    <col min="12806" max="12806" width="19.6640625" style="11" customWidth="1"/>
    <col min="12807" max="12807" width="13.6640625" style="11" customWidth="1"/>
    <col min="12808" max="12808" width="20.33203125" style="11" customWidth="1"/>
    <col min="12809" max="12809" width="13.6640625" style="11" customWidth="1"/>
    <col min="12810" max="12810" width="18.33203125" style="11" customWidth="1"/>
    <col min="12811" max="12811" width="13.6640625" style="11" customWidth="1"/>
    <col min="12812" max="12812" width="19.44140625" style="11" customWidth="1"/>
    <col min="12813" max="12813" width="13.33203125" style="11" customWidth="1"/>
    <col min="12814" max="12814" width="17.109375" style="11" customWidth="1"/>
    <col min="12815" max="12815" width="13.5546875" style="11" customWidth="1"/>
    <col min="12816" max="13053" width="11.44140625" style="11"/>
    <col min="13054" max="13054" width="26.33203125" style="11" customWidth="1"/>
    <col min="13055" max="13055" width="56.5546875" style="11" customWidth="1"/>
    <col min="13056" max="13056" width="16.6640625" style="11" customWidth="1"/>
    <col min="13057" max="13057" width="11.5546875" style="11" customWidth="1"/>
    <col min="13058" max="13058" width="20.33203125" style="11" customWidth="1"/>
    <col min="13059" max="13059" width="13.6640625" style="11" customWidth="1"/>
    <col min="13060" max="13060" width="18.44140625" style="11" customWidth="1"/>
    <col min="13061" max="13061" width="13.6640625" style="11" customWidth="1"/>
    <col min="13062" max="13062" width="19.6640625" style="11" customWidth="1"/>
    <col min="13063" max="13063" width="13.6640625" style="11" customWidth="1"/>
    <col min="13064" max="13064" width="20.33203125" style="11" customWidth="1"/>
    <col min="13065" max="13065" width="13.6640625" style="11" customWidth="1"/>
    <col min="13066" max="13066" width="18.33203125" style="11" customWidth="1"/>
    <col min="13067" max="13067" width="13.6640625" style="11" customWidth="1"/>
    <col min="13068" max="13068" width="19.44140625" style="11" customWidth="1"/>
    <col min="13069" max="13069" width="13.33203125" style="11" customWidth="1"/>
    <col min="13070" max="13070" width="17.109375" style="11" customWidth="1"/>
    <col min="13071" max="13071" width="13.5546875" style="11" customWidth="1"/>
    <col min="13072" max="13309" width="11.44140625" style="11"/>
    <col min="13310" max="13310" width="26.33203125" style="11" customWidth="1"/>
    <col min="13311" max="13311" width="56.5546875" style="11" customWidth="1"/>
    <col min="13312" max="13312" width="16.6640625" style="11" customWidth="1"/>
    <col min="13313" max="13313" width="11.5546875" style="11" customWidth="1"/>
    <col min="13314" max="13314" width="20.33203125" style="11" customWidth="1"/>
    <col min="13315" max="13315" width="13.6640625" style="11" customWidth="1"/>
    <col min="13316" max="13316" width="18.44140625" style="11" customWidth="1"/>
    <col min="13317" max="13317" width="13.6640625" style="11" customWidth="1"/>
    <col min="13318" max="13318" width="19.6640625" style="11" customWidth="1"/>
    <col min="13319" max="13319" width="13.6640625" style="11" customWidth="1"/>
    <col min="13320" max="13320" width="20.33203125" style="11" customWidth="1"/>
    <col min="13321" max="13321" width="13.6640625" style="11" customWidth="1"/>
    <col min="13322" max="13322" width="18.33203125" style="11" customWidth="1"/>
    <col min="13323" max="13323" width="13.6640625" style="11" customWidth="1"/>
    <col min="13324" max="13324" width="19.44140625" style="11" customWidth="1"/>
    <col min="13325" max="13325" width="13.33203125" style="11" customWidth="1"/>
    <col min="13326" max="13326" width="17.109375" style="11" customWidth="1"/>
    <col min="13327" max="13327" width="13.5546875" style="11" customWidth="1"/>
    <col min="13328" max="13565" width="11.44140625" style="11"/>
    <col min="13566" max="13566" width="26.33203125" style="11" customWidth="1"/>
    <col min="13567" max="13567" width="56.5546875" style="11" customWidth="1"/>
    <col min="13568" max="13568" width="16.6640625" style="11" customWidth="1"/>
    <col min="13569" max="13569" width="11.5546875" style="11" customWidth="1"/>
    <col min="13570" max="13570" width="20.33203125" style="11" customWidth="1"/>
    <col min="13571" max="13571" width="13.6640625" style="11" customWidth="1"/>
    <col min="13572" max="13572" width="18.44140625" style="11" customWidth="1"/>
    <col min="13573" max="13573" width="13.6640625" style="11" customWidth="1"/>
    <col min="13574" max="13574" width="19.6640625" style="11" customWidth="1"/>
    <col min="13575" max="13575" width="13.6640625" style="11" customWidth="1"/>
    <col min="13576" max="13576" width="20.33203125" style="11" customWidth="1"/>
    <col min="13577" max="13577" width="13.6640625" style="11" customWidth="1"/>
    <col min="13578" max="13578" width="18.33203125" style="11" customWidth="1"/>
    <col min="13579" max="13579" width="13.6640625" style="11" customWidth="1"/>
    <col min="13580" max="13580" width="19.44140625" style="11" customWidth="1"/>
    <col min="13581" max="13581" width="13.33203125" style="11" customWidth="1"/>
    <col min="13582" max="13582" width="17.109375" style="11" customWidth="1"/>
    <col min="13583" max="13583" width="13.5546875" style="11" customWidth="1"/>
    <col min="13584" max="13821" width="11.44140625" style="11"/>
    <col min="13822" max="13822" width="26.33203125" style="11" customWidth="1"/>
    <col min="13823" max="13823" width="56.5546875" style="11" customWidth="1"/>
    <col min="13824" max="13824" width="16.6640625" style="11" customWidth="1"/>
    <col min="13825" max="13825" width="11.5546875" style="11" customWidth="1"/>
    <col min="13826" max="13826" width="20.33203125" style="11" customWidth="1"/>
    <col min="13827" max="13827" width="13.6640625" style="11" customWidth="1"/>
    <col min="13828" max="13828" width="18.44140625" style="11" customWidth="1"/>
    <col min="13829" max="13829" width="13.6640625" style="11" customWidth="1"/>
    <col min="13830" max="13830" width="19.6640625" style="11" customWidth="1"/>
    <col min="13831" max="13831" width="13.6640625" style="11" customWidth="1"/>
    <col min="13832" max="13832" width="20.33203125" style="11" customWidth="1"/>
    <col min="13833" max="13833" width="13.6640625" style="11" customWidth="1"/>
    <col min="13834" max="13834" width="18.33203125" style="11" customWidth="1"/>
    <col min="13835" max="13835" width="13.6640625" style="11" customWidth="1"/>
    <col min="13836" max="13836" width="19.44140625" style="11" customWidth="1"/>
    <col min="13837" max="13837" width="13.33203125" style="11" customWidth="1"/>
    <col min="13838" max="13838" width="17.109375" style="11" customWidth="1"/>
    <col min="13839" max="13839" width="13.5546875" style="11" customWidth="1"/>
    <col min="13840" max="14077" width="11.44140625" style="11"/>
    <col min="14078" max="14078" width="26.33203125" style="11" customWidth="1"/>
    <col min="14079" max="14079" width="56.5546875" style="11" customWidth="1"/>
    <col min="14080" max="14080" width="16.6640625" style="11" customWidth="1"/>
    <col min="14081" max="14081" width="11.5546875" style="11" customWidth="1"/>
    <col min="14082" max="14082" width="20.33203125" style="11" customWidth="1"/>
    <col min="14083" max="14083" width="13.6640625" style="11" customWidth="1"/>
    <col min="14084" max="14084" width="18.44140625" style="11" customWidth="1"/>
    <col min="14085" max="14085" width="13.6640625" style="11" customWidth="1"/>
    <col min="14086" max="14086" width="19.6640625" style="11" customWidth="1"/>
    <col min="14087" max="14087" width="13.6640625" style="11" customWidth="1"/>
    <col min="14088" max="14088" width="20.33203125" style="11" customWidth="1"/>
    <col min="14089" max="14089" width="13.6640625" style="11" customWidth="1"/>
    <col min="14090" max="14090" width="18.33203125" style="11" customWidth="1"/>
    <col min="14091" max="14091" width="13.6640625" style="11" customWidth="1"/>
    <col min="14092" max="14092" width="19.44140625" style="11" customWidth="1"/>
    <col min="14093" max="14093" width="13.33203125" style="11" customWidth="1"/>
    <col min="14094" max="14094" width="17.109375" style="11" customWidth="1"/>
    <col min="14095" max="14095" width="13.5546875" style="11" customWidth="1"/>
    <col min="14096" max="14333" width="11.44140625" style="11"/>
    <col min="14334" max="14334" width="26.33203125" style="11" customWidth="1"/>
    <col min="14335" max="14335" width="56.5546875" style="11" customWidth="1"/>
    <col min="14336" max="14336" width="16.6640625" style="11" customWidth="1"/>
    <col min="14337" max="14337" width="11.5546875" style="11" customWidth="1"/>
    <col min="14338" max="14338" width="20.33203125" style="11" customWidth="1"/>
    <col min="14339" max="14339" width="13.6640625" style="11" customWidth="1"/>
    <col min="14340" max="14340" width="18.44140625" style="11" customWidth="1"/>
    <col min="14341" max="14341" width="13.6640625" style="11" customWidth="1"/>
    <col min="14342" max="14342" width="19.6640625" style="11" customWidth="1"/>
    <col min="14343" max="14343" width="13.6640625" style="11" customWidth="1"/>
    <col min="14344" max="14344" width="20.33203125" style="11" customWidth="1"/>
    <col min="14345" max="14345" width="13.6640625" style="11" customWidth="1"/>
    <col min="14346" max="14346" width="18.33203125" style="11" customWidth="1"/>
    <col min="14347" max="14347" width="13.6640625" style="11" customWidth="1"/>
    <col min="14348" max="14348" width="19.44140625" style="11" customWidth="1"/>
    <col min="14349" max="14349" width="13.33203125" style="11" customWidth="1"/>
    <col min="14350" max="14350" width="17.109375" style="11" customWidth="1"/>
    <col min="14351" max="14351" width="13.5546875" style="11" customWidth="1"/>
    <col min="14352" max="14589" width="11.44140625" style="11"/>
    <col min="14590" max="14590" width="26.33203125" style="11" customWidth="1"/>
    <col min="14591" max="14591" width="56.5546875" style="11" customWidth="1"/>
    <col min="14592" max="14592" width="16.6640625" style="11" customWidth="1"/>
    <col min="14593" max="14593" width="11.5546875" style="11" customWidth="1"/>
    <col min="14594" max="14594" width="20.33203125" style="11" customWidth="1"/>
    <col min="14595" max="14595" width="13.6640625" style="11" customWidth="1"/>
    <col min="14596" max="14596" width="18.44140625" style="11" customWidth="1"/>
    <col min="14597" max="14597" width="13.6640625" style="11" customWidth="1"/>
    <col min="14598" max="14598" width="19.6640625" style="11" customWidth="1"/>
    <col min="14599" max="14599" width="13.6640625" style="11" customWidth="1"/>
    <col min="14600" max="14600" width="20.33203125" style="11" customWidth="1"/>
    <col min="14601" max="14601" width="13.6640625" style="11" customWidth="1"/>
    <col min="14602" max="14602" width="18.33203125" style="11" customWidth="1"/>
    <col min="14603" max="14603" width="13.6640625" style="11" customWidth="1"/>
    <col min="14604" max="14604" width="19.44140625" style="11" customWidth="1"/>
    <col min="14605" max="14605" width="13.33203125" style="11" customWidth="1"/>
    <col min="14606" max="14606" width="17.109375" style="11" customWidth="1"/>
    <col min="14607" max="14607" width="13.5546875" style="11" customWidth="1"/>
    <col min="14608" max="14845" width="11.44140625" style="11"/>
    <col min="14846" max="14846" width="26.33203125" style="11" customWidth="1"/>
    <col min="14847" max="14847" width="56.5546875" style="11" customWidth="1"/>
    <col min="14848" max="14848" width="16.6640625" style="11" customWidth="1"/>
    <col min="14849" max="14849" width="11.5546875" style="11" customWidth="1"/>
    <col min="14850" max="14850" width="20.33203125" style="11" customWidth="1"/>
    <col min="14851" max="14851" width="13.6640625" style="11" customWidth="1"/>
    <col min="14852" max="14852" width="18.44140625" style="11" customWidth="1"/>
    <col min="14853" max="14853" width="13.6640625" style="11" customWidth="1"/>
    <col min="14854" max="14854" width="19.6640625" style="11" customWidth="1"/>
    <col min="14855" max="14855" width="13.6640625" style="11" customWidth="1"/>
    <col min="14856" max="14856" width="20.33203125" style="11" customWidth="1"/>
    <col min="14857" max="14857" width="13.6640625" style="11" customWidth="1"/>
    <col min="14858" max="14858" width="18.33203125" style="11" customWidth="1"/>
    <col min="14859" max="14859" width="13.6640625" style="11" customWidth="1"/>
    <col min="14860" max="14860" width="19.44140625" style="11" customWidth="1"/>
    <col min="14861" max="14861" width="13.33203125" style="11" customWidth="1"/>
    <col min="14862" max="14862" width="17.109375" style="11" customWidth="1"/>
    <col min="14863" max="14863" width="13.5546875" style="11" customWidth="1"/>
    <col min="14864" max="15101" width="11.44140625" style="11"/>
    <col min="15102" max="15102" width="26.33203125" style="11" customWidth="1"/>
    <col min="15103" max="15103" width="56.5546875" style="11" customWidth="1"/>
    <col min="15104" max="15104" width="16.6640625" style="11" customWidth="1"/>
    <col min="15105" max="15105" width="11.5546875" style="11" customWidth="1"/>
    <col min="15106" max="15106" width="20.33203125" style="11" customWidth="1"/>
    <col min="15107" max="15107" width="13.6640625" style="11" customWidth="1"/>
    <col min="15108" max="15108" width="18.44140625" style="11" customWidth="1"/>
    <col min="15109" max="15109" width="13.6640625" style="11" customWidth="1"/>
    <col min="15110" max="15110" width="19.6640625" style="11" customWidth="1"/>
    <col min="15111" max="15111" width="13.6640625" style="11" customWidth="1"/>
    <col min="15112" max="15112" width="20.33203125" style="11" customWidth="1"/>
    <col min="15113" max="15113" width="13.6640625" style="11" customWidth="1"/>
    <col min="15114" max="15114" width="18.33203125" style="11" customWidth="1"/>
    <col min="15115" max="15115" width="13.6640625" style="11" customWidth="1"/>
    <col min="15116" max="15116" width="19.44140625" style="11" customWidth="1"/>
    <col min="15117" max="15117" width="13.33203125" style="11" customWidth="1"/>
    <col min="15118" max="15118" width="17.109375" style="11" customWidth="1"/>
    <col min="15119" max="15119" width="13.5546875" style="11" customWidth="1"/>
    <col min="15120" max="15357" width="11.44140625" style="11"/>
    <col min="15358" max="15358" width="26.33203125" style="11" customWidth="1"/>
    <col min="15359" max="15359" width="56.5546875" style="11" customWidth="1"/>
    <col min="15360" max="15360" width="16.6640625" style="11" customWidth="1"/>
    <col min="15361" max="15361" width="11.5546875" style="11" customWidth="1"/>
    <col min="15362" max="15362" width="20.33203125" style="11" customWidth="1"/>
    <col min="15363" max="15363" width="13.6640625" style="11" customWidth="1"/>
    <col min="15364" max="15364" width="18.44140625" style="11" customWidth="1"/>
    <col min="15365" max="15365" width="13.6640625" style="11" customWidth="1"/>
    <col min="15366" max="15366" width="19.6640625" style="11" customWidth="1"/>
    <col min="15367" max="15367" width="13.6640625" style="11" customWidth="1"/>
    <col min="15368" max="15368" width="20.33203125" style="11" customWidth="1"/>
    <col min="15369" max="15369" width="13.6640625" style="11" customWidth="1"/>
    <col min="15370" max="15370" width="18.33203125" style="11" customWidth="1"/>
    <col min="15371" max="15371" width="13.6640625" style="11" customWidth="1"/>
    <col min="15372" max="15372" width="19.44140625" style="11" customWidth="1"/>
    <col min="15373" max="15373" width="13.33203125" style="11" customWidth="1"/>
    <col min="15374" max="15374" width="17.109375" style="11" customWidth="1"/>
    <col min="15375" max="15375" width="13.5546875" style="11" customWidth="1"/>
    <col min="15376" max="15613" width="11.44140625" style="11"/>
    <col min="15614" max="15614" width="26.33203125" style="11" customWidth="1"/>
    <col min="15615" max="15615" width="56.5546875" style="11" customWidth="1"/>
    <col min="15616" max="15616" width="16.6640625" style="11" customWidth="1"/>
    <col min="15617" max="15617" width="11.5546875" style="11" customWidth="1"/>
    <col min="15618" max="15618" width="20.33203125" style="11" customWidth="1"/>
    <col min="15619" max="15619" width="13.6640625" style="11" customWidth="1"/>
    <col min="15620" max="15620" width="18.44140625" style="11" customWidth="1"/>
    <col min="15621" max="15621" width="13.6640625" style="11" customWidth="1"/>
    <col min="15622" max="15622" width="19.6640625" style="11" customWidth="1"/>
    <col min="15623" max="15623" width="13.6640625" style="11" customWidth="1"/>
    <col min="15624" max="15624" width="20.33203125" style="11" customWidth="1"/>
    <col min="15625" max="15625" width="13.6640625" style="11" customWidth="1"/>
    <col min="15626" max="15626" width="18.33203125" style="11" customWidth="1"/>
    <col min="15627" max="15627" width="13.6640625" style="11" customWidth="1"/>
    <col min="15628" max="15628" width="19.44140625" style="11" customWidth="1"/>
    <col min="15629" max="15629" width="13.33203125" style="11" customWidth="1"/>
    <col min="15630" max="15630" width="17.109375" style="11" customWidth="1"/>
    <col min="15631" max="15631" width="13.5546875" style="11" customWidth="1"/>
    <col min="15632" max="15869" width="11.44140625" style="11"/>
    <col min="15870" max="15870" width="26.33203125" style="11" customWidth="1"/>
    <col min="15871" max="15871" width="56.5546875" style="11" customWidth="1"/>
    <col min="15872" max="15872" width="16.6640625" style="11" customWidth="1"/>
    <col min="15873" max="15873" width="11.5546875" style="11" customWidth="1"/>
    <col min="15874" max="15874" width="20.33203125" style="11" customWidth="1"/>
    <col min="15875" max="15875" width="13.6640625" style="11" customWidth="1"/>
    <col min="15876" max="15876" width="18.44140625" style="11" customWidth="1"/>
    <col min="15877" max="15877" width="13.6640625" style="11" customWidth="1"/>
    <col min="15878" max="15878" width="19.6640625" style="11" customWidth="1"/>
    <col min="15879" max="15879" width="13.6640625" style="11" customWidth="1"/>
    <col min="15880" max="15880" width="20.33203125" style="11" customWidth="1"/>
    <col min="15881" max="15881" width="13.6640625" style="11" customWidth="1"/>
    <col min="15882" max="15882" width="18.33203125" style="11" customWidth="1"/>
    <col min="15883" max="15883" width="13.6640625" style="11" customWidth="1"/>
    <col min="15884" max="15884" width="19.44140625" style="11" customWidth="1"/>
    <col min="15885" max="15885" width="13.33203125" style="11" customWidth="1"/>
    <col min="15886" max="15886" width="17.109375" style="11" customWidth="1"/>
    <col min="15887" max="15887" width="13.5546875" style="11" customWidth="1"/>
    <col min="15888" max="16125" width="11.44140625" style="11"/>
    <col min="16126" max="16126" width="26.33203125" style="11" customWidth="1"/>
    <col min="16127" max="16127" width="56.5546875" style="11" customWidth="1"/>
    <col min="16128" max="16128" width="16.6640625" style="11" customWidth="1"/>
    <col min="16129" max="16129" width="11.5546875" style="11" customWidth="1"/>
    <col min="16130" max="16130" width="20.33203125" style="11" customWidth="1"/>
    <col min="16131" max="16131" width="13.6640625" style="11" customWidth="1"/>
    <col min="16132" max="16132" width="18.44140625" style="11" customWidth="1"/>
    <col min="16133" max="16133" width="13.6640625" style="11" customWidth="1"/>
    <col min="16134" max="16134" width="19.6640625" style="11" customWidth="1"/>
    <col min="16135" max="16135" width="13.6640625" style="11" customWidth="1"/>
    <col min="16136" max="16136" width="20.33203125" style="11" customWidth="1"/>
    <col min="16137" max="16137" width="13.6640625" style="11" customWidth="1"/>
    <col min="16138" max="16138" width="18.33203125" style="11" customWidth="1"/>
    <col min="16139" max="16139" width="13.6640625" style="11" customWidth="1"/>
    <col min="16140" max="16140" width="19.44140625" style="11" customWidth="1"/>
    <col min="16141" max="16141" width="13.33203125" style="11" customWidth="1"/>
    <col min="16142" max="16142" width="17.109375" style="11" customWidth="1"/>
    <col min="16143" max="16143" width="13.5546875" style="11" customWidth="1"/>
    <col min="16144" max="16384" width="11.44140625" style="11"/>
  </cols>
  <sheetData>
    <row r="1" spans="1:30" ht="178.2" customHeight="1" x14ac:dyDescent="0.3">
      <c r="B1" s="144" t="s">
        <v>35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5"/>
      <c r="P1" s="15"/>
      <c r="Q1" s="15"/>
      <c r="R1" s="15"/>
    </row>
    <row r="2" spans="1:30" x14ac:dyDescent="0.3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30" ht="15.6" x14ac:dyDescent="0.3">
      <c r="B3" s="144" t="s">
        <v>36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7"/>
      <c r="P3" s="17"/>
      <c r="Q3" s="17"/>
      <c r="R3" s="17"/>
    </row>
    <row r="4" spans="1:30" x14ac:dyDescent="0.3">
      <c r="B4"/>
      <c r="E4" s="18"/>
      <c r="F4" s="19"/>
      <c r="G4" s="19"/>
      <c r="H4"/>
    </row>
    <row r="5" spans="1:30" x14ac:dyDescent="0.3">
      <c r="B5" s="141" t="s">
        <v>37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21"/>
      <c r="P5" s="21"/>
      <c r="Q5" s="21"/>
      <c r="R5" s="21"/>
    </row>
    <row r="6" spans="1:30" ht="15" thickBot="1" x14ac:dyDescent="0.35">
      <c r="B6" s="11" t="s">
        <v>38</v>
      </c>
    </row>
    <row r="7" spans="1:30" ht="31.5" customHeight="1" thickBot="1" x14ac:dyDescent="0.35">
      <c r="B7" s="142"/>
      <c r="C7" s="143"/>
      <c r="D7" s="22" t="s">
        <v>39</v>
      </c>
      <c r="F7" s="146"/>
      <c r="G7" s="146"/>
      <c r="H7" s="21"/>
      <c r="I7" s="23"/>
      <c r="M7"/>
    </row>
    <row r="8" spans="1:30" ht="15" thickBot="1" x14ac:dyDescent="0.35">
      <c r="B8" s="24" t="s">
        <v>40</v>
      </c>
      <c r="C8" s="25"/>
      <c r="D8" s="26"/>
      <c r="F8" s="27"/>
      <c r="G8" s="27"/>
      <c r="H8" s="27"/>
      <c r="I8" s="27"/>
      <c r="J8" s="27"/>
      <c r="K8" s="27"/>
      <c r="L8" s="27"/>
      <c r="M8" s="27"/>
      <c r="N8" s="27"/>
      <c r="O8" s="28"/>
      <c r="P8" s="28"/>
      <c r="Q8" s="28"/>
      <c r="R8" s="28"/>
    </row>
    <row r="9" spans="1:30" ht="15" thickBot="1" x14ac:dyDescent="0.35">
      <c r="B9" s="24" t="s">
        <v>41</v>
      </c>
      <c r="C9" s="25"/>
      <c r="D9" s="26"/>
      <c r="F9" s="146"/>
      <c r="G9" s="146"/>
      <c r="H9" s="21"/>
      <c r="I9" s="29"/>
      <c r="J9" s="29"/>
      <c r="K9" s="29"/>
      <c r="L9" s="29"/>
      <c r="M9" s="29"/>
      <c r="N9" s="29"/>
      <c r="O9" s="28"/>
      <c r="P9" s="28"/>
      <c r="Q9" s="28"/>
      <c r="R9" s="28"/>
    </row>
    <row r="10" spans="1:30" ht="15" thickBot="1" x14ac:dyDescent="0.35">
      <c r="B10" s="24" t="s">
        <v>42</v>
      </c>
      <c r="C10" s="25"/>
      <c r="D10" s="26"/>
      <c r="F10" s="146"/>
      <c r="G10" s="146"/>
      <c r="H10" s="21"/>
      <c r="I10" s="29"/>
      <c r="J10" s="29"/>
      <c r="K10" s="29"/>
      <c r="L10" s="29"/>
      <c r="M10" s="29"/>
      <c r="N10" s="29"/>
      <c r="O10" s="28"/>
      <c r="P10" s="28"/>
      <c r="Q10" s="28"/>
      <c r="R10" s="28"/>
    </row>
    <row r="11" spans="1:30" ht="15" thickBot="1" x14ac:dyDescent="0.35">
      <c r="B11" s="24" t="s">
        <v>43</v>
      </c>
      <c r="C11" s="25"/>
      <c r="D11" s="26"/>
      <c r="G11" s="30"/>
      <c r="H11" s="30"/>
      <c r="I11" s="30"/>
      <c r="J11" s="30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8"/>
      <c r="AB11" s="28"/>
      <c r="AC11" s="28"/>
      <c r="AD11" s="28"/>
    </row>
    <row r="12" spans="1:30" x14ac:dyDescent="0.3">
      <c r="B12" s="31"/>
      <c r="C12" s="31"/>
      <c r="D12" s="32"/>
      <c r="G12" s="30"/>
      <c r="H12" s="30"/>
      <c r="I12" s="30"/>
      <c r="J12" s="30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8"/>
      <c r="AB12" s="28"/>
      <c r="AC12" s="28"/>
      <c r="AD12" s="28"/>
    </row>
    <row r="13" spans="1:30" ht="15" thickBot="1" x14ac:dyDescent="0.35">
      <c r="D13" s="11" t="s">
        <v>44</v>
      </c>
      <c r="E13" s="33"/>
      <c r="H13" s="34"/>
      <c r="I13" s="18"/>
      <c r="J13" s="19"/>
      <c r="K13" s="19"/>
      <c r="L13" s="18"/>
      <c r="M13" s="19"/>
      <c r="N13" s="19"/>
    </row>
    <row r="14" spans="1:30" s="14" customFormat="1" ht="11.4" customHeight="1" thickBot="1" x14ac:dyDescent="0.35">
      <c r="A14" s="137" t="str">
        <f>BP!A16</f>
        <v xml:space="preserve">UO1 </v>
      </c>
      <c r="B14" s="139" t="str">
        <f>BP!B16</f>
        <v xml:space="preserve">Création AIPD </v>
      </c>
      <c r="C14" s="35" t="s">
        <v>45</v>
      </c>
      <c r="D14" s="36" t="str">
        <f>$B$8</f>
        <v>Directeur de projet</v>
      </c>
      <c r="E14" s="37" t="s">
        <v>46</v>
      </c>
      <c r="F14" s="36" t="str">
        <f>$B$9</f>
        <v>Chef de projet / Manager</v>
      </c>
      <c r="G14" s="37" t="s">
        <v>46</v>
      </c>
      <c r="H14" s="36" t="str">
        <f>$B$10</f>
        <v>Consultant Senior</v>
      </c>
      <c r="I14" s="37" t="s">
        <v>46</v>
      </c>
      <c r="J14" s="38" t="str">
        <f>$B$11</f>
        <v>Consultant Confirmé</v>
      </c>
      <c r="K14" s="38" t="s">
        <v>46</v>
      </c>
      <c r="L14" s="39" t="s">
        <v>47</v>
      </c>
      <c r="M14" s="39" t="s">
        <v>48</v>
      </c>
      <c r="N14" s="39" t="s">
        <v>49</v>
      </c>
    </row>
    <row r="15" spans="1:30" ht="11.4" customHeight="1" x14ac:dyDescent="0.3">
      <c r="A15" s="137"/>
      <c r="B15" s="140"/>
      <c r="C15" s="40"/>
      <c r="D15" s="41">
        <v>0</v>
      </c>
      <c r="E15" s="42">
        <f>$D$8*D15</f>
        <v>0</v>
      </c>
      <c r="F15" s="41">
        <v>0</v>
      </c>
      <c r="G15" s="43">
        <f>$D$9*F15</f>
        <v>0</v>
      </c>
      <c r="H15" s="41">
        <v>0</v>
      </c>
      <c r="I15" s="43">
        <f t="shared" ref="I15:I20" si="0">$D$10*H15</f>
        <v>0</v>
      </c>
      <c r="J15" s="44">
        <v>0</v>
      </c>
      <c r="K15" s="45">
        <f>$D$11*J15</f>
        <v>0</v>
      </c>
      <c r="L15" s="46">
        <f>SUM(E15,G15,I15,K15)</f>
        <v>0</v>
      </c>
      <c r="M15" s="47">
        <f>D15+F15+H15+J15</f>
        <v>0</v>
      </c>
      <c r="N15" s="48" t="e">
        <f>L15/M15</f>
        <v>#DIV/0!</v>
      </c>
    </row>
    <row r="16" spans="1:30" ht="11.4" customHeight="1" x14ac:dyDescent="0.3">
      <c r="A16" s="137"/>
      <c r="B16" s="140"/>
      <c r="C16" s="49"/>
      <c r="D16" s="50">
        <v>0</v>
      </c>
      <c r="E16" s="51">
        <f t="shared" ref="E16:E20" si="1">$D$8*D16</f>
        <v>0</v>
      </c>
      <c r="F16" s="50">
        <v>0</v>
      </c>
      <c r="G16" s="43">
        <f t="shared" ref="G16:G20" si="2">$D$9*F16</f>
        <v>0</v>
      </c>
      <c r="H16" s="50">
        <v>0</v>
      </c>
      <c r="I16" s="52">
        <f t="shared" si="0"/>
        <v>0</v>
      </c>
      <c r="J16" s="53">
        <v>0</v>
      </c>
      <c r="K16" s="45">
        <f t="shared" ref="K16:K20" si="3">$D$11*J16</f>
        <v>0</v>
      </c>
      <c r="L16" s="46">
        <f t="shared" ref="L16:L20" si="4">SUM(E16,G16,I16,K16)</f>
        <v>0</v>
      </c>
      <c r="M16" s="47">
        <f t="shared" ref="M16:M20" si="5">D16+F16+H16+J16</f>
        <v>0</v>
      </c>
      <c r="N16" s="54" t="e">
        <f t="shared" ref="N16:N21" si="6">L16/M16</f>
        <v>#DIV/0!</v>
      </c>
    </row>
    <row r="17" spans="1:18" ht="11.4" customHeight="1" x14ac:dyDescent="0.3">
      <c r="A17" s="137"/>
      <c r="B17" s="140"/>
      <c r="C17" s="49"/>
      <c r="D17" s="50">
        <v>0</v>
      </c>
      <c r="E17" s="51">
        <f t="shared" si="1"/>
        <v>0</v>
      </c>
      <c r="F17" s="50">
        <v>0</v>
      </c>
      <c r="G17" s="43">
        <f t="shared" si="2"/>
        <v>0</v>
      </c>
      <c r="H17" s="50">
        <v>0</v>
      </c>
      <c r="I17" s="52">
        <f t="shared" si="0"/>
        <v>0</v>
      </c>
      <c r="J17" s="53">
        <v>0</v>
      </c>
      <c r="K17" s="45">
        <f t="shared" si="3"/>
        <v>0</v>
      </c>
      <c r="L17" s="46">
        <f t="shared" si="4"/>
        <v>0</v>
      </c>
      <c r="M17" s="47">
        <f t="shared" si="5"/>
        <v>0</v>
      </c>
      <c r="N17" s="54" t="e">
        <f t="shared" si="6"/>
        <v>#DIV/0!</v>
      </c>
    </row>
    <row r="18" spans="1:18" ht="11.4" customHeight="1" x14ac:dyDescent="0.3">
      <c r="A18" s="137"/>
      <c r="B18" s="140"/>
      <c r="C18" s="49"/>
      <c r="D18" s="50">
        <v>0</v>
      </c>
      <c r="E18" s="51">
        <f t="shared" si="1"/>
        <v>0</v>
      </c>
      <c r="F18" s="50">
        <v>0</v>
      </c>
      <c r="G18" s="43">
        <f t="shared" si="2"/>
        <v>0</v>
      </c>
      <c r="H18" s="50">
        <v>0</v>
      </c>
      <c r="I18" s="52">
        <f t="shared" si="0"/>
        <v>0</v>
      </c>
      <c r="J18" s="53">
        <v>0</v>
      </c>
      <c r="K18" s="45">
        <f t="shared" si="3"/>
        <v>0</v>
      </c>
      <c r="L18" s="46">
        <f t="shared" si="4"/>
        <v>0</v>
      </c>
      <c r="M18" s="47">
        <f t="shared" si="5"/>
        <v>0</v>
      </c>
      <c r="N18" s="54" t="e">
        <f t="shared" si="6"/>
        <v>#DIV/0!</v>
      </c>
    </row>
    <row r="19" spans="1:18" ht="11.4" customHeight="1" x14ac:dyDescent="0.3">
      <c r="A19" s="137"/>
      <c r="B19" s="140"/>
      <c r="C19" s="49"/>
      <c r="D19" s="50">
        <v>0</v>
      </c>
      <c r="E19" s="51">
        <f t="shared" si="1"/>
        <v>0</v>
      </c>
      <c r="F19" s="50">
        <v>0</v>
      </c>
      <c r="G19" s="43">
        <f t="shared" si="2"/>
        <v>0</v>
      </c>
      <c r="H19" s="50">
        <v>0</v>
      </c>
      <c r="I19" s="52">
        <f t="shared" si="0"/>
        <v>0</v>
      </c>
      <c r="J19" s="53">
        <v>0</v>
      </c>
      <c r="K19" s="45">
        <f t="shared" si="3"/>
        <v>0</v>
      </c>
      <c r="L19" s="46">
        <f t="shared" si="4"/>
        <v>0</v>
      </c>
      <c r="M19" s="47">
        <f t="shared" si="5"/>
        <v>0</v>
      </c>
      <c r="N19" s="54" t="e">
        <f t="shared" si="6"/>
        <v>#DIV/0!</v>
      </c>
    </row>
    <row r="20" spans="1:18" ht="11.4" customHeight="1" thickBot="1" x14ac:dyDescent="0.35">
      <c r="A20" s="137"/>
      <c r="B20" s="140"/>
      <c r="C20" s="55"/>
      <c r="D20" s="50">
        <v>0</v>
      </c>
      <c r="E20" s="51">
        <f t="shared" si="1"/>
        <v>0</v>
      </c>
      <c r="F20" s="50">
        <v>0</v>
      </c>
      <c r="G20" s="43">
        <f t="shared" si="2"/>
        <v>0</v>
      </c>
      <c r="H20" s="50">
        <v>0</v>
      </c>
      <c r="I20" s="52">
        <f t="shared" si="0"/>
        <v>0</v>
      </c>
      <c r="J20" s="53">
        <v>0</v>
      </c>
      <c r="K20" s="45">
        <f t="shared" si="3"/>
        <v>0</v>
      </c>
      <c r="L20" s="46">
        <f t="shared" si="4"/>
        <v>0</v>
      </c>
      <c r="M20" s="47">
        <f t="shared" si="5"/>
        <v>0</v>
      </c>
      <c r="N20" s="54" t="e">
        <f t="shared" si="6"/>
        <v>#DIV/0!</v>
      </c>
    </row>
    <row r="21" spans="1:18" s="14" customFormat="1" ht="11.4" customHeight="1" thickBot="1" x14ac:dyDescent="0.35">
      <c r="A21" s="137"/>
      <c r="B21" s="140"/>
      <c r="C21" s="56" t="s">
        <v>50</v>
      </c>
      <c r="D21" s="57">
        <f>SUM(D15:D20)</f>
        <v>0</v>
      </c>
      <c r="E21" s="58"/>
      <c r="F21" s="57">
        <f>SUM(F15:F20)</f>
        <v>0</v>
      </c>
      <c r="G21" s="59"/>
      <c r="H21" s="57">
        <f>SUM(H15:H20)</f>
        <v>0</v>
      </c>
      <c r="I21" s="58"/>
      <c r="J21" s="60">
        <f>SUM(J15:J20)</f>
        <v>0</v>
      </c>
      <c r="K21" s="61"/>
      <c r="L21" s="62">
        <f>L15+L16+L17+L18+L19+L20</f>
        <v>0</v>
      </c>
      <c r="M21" s="63">
        <f>SUM(M15:M20)</f>
        <v>0</v>
      </c>
      <c r="N21" s="64" t="e">
        <f t="shared" si="6"/>
        <v>#DIV/0!</v>
      </c>
    </row>
    <row r="22" spans="1:18" s="14" customFormat="1" ht="13.8" x14ac:dyDescent="0.3">
      <c r="B22" s="65"/>
      <c r="D22" s="66"/>
      <c r="E22" s="67"/>
      <c r="F22" s="68"/>
      <c r="G22" s="69"/>
      <c r="H22" s="68"/>
      <c r="I22" s="67"/>
      <c r="J22" s="70"/>
      <c r="K22" s="70"/>
      <c r="L22" s="68"/>
      <c r="M22" s="69"/>
      <c r="N22" s="70"/>
      <c r="O22" s="68"/>
      <c r="P22" s="71"/>
      <c r="Q22" s="68"/>
      <c r="R22" s="68"/>
    </row>
    <row r="23" spans="1:18" s="14" customFormat="1" thickBot="1" x14ac:dyDescent="0.35">
      <c r="B23" s="65"/>
      <c r="D23" s="68"/>
      <c r="E23" s="67"/>
      <c r="F23" s="68"/>
      <c r="G23" s="69"/>
      <c r="H23" s="68"/>
      <c r="I23" s="67"/>
      <c r="J23" s="70"/>
      <c r="K23" s="70"/>
      <c r="L23" s="68"/>
      <c r="M23" s="69"/>
      <c r="N23" s="70"/>
      <c r="O23" s="68"/>
      <c r="P23" s="71"/>
      <c r="Q23" s="68"/>
      <c r="R23" s="68"/>
    </row>
    <row r="24" spans="1:18" s="14" customFormat="1" ht="11.4" customHeight="1" thickBot="1" x14ac:dyDescent="0.35">
      <c r="A24" s="137" t="str">
        <f>BP!A17</f>
        <v>UO2</v>
      </c>
      <c r="B24" s="139" t="str">
        <f>BP!B17</f>
        <v>Création d'un dossier de sécurisation RIA simplifié</v>
      </c>
      <c r="C24" s="35" t="s">
        <v>45</v>
      </c>
      <c r="D24" s="36" t="str">
        <f>$B$8</f>
        <v>Directeur de projet</v>
      </c>
      <c r="E24" s="37" t="s">
        <v>46</v>
      </c>
      <c r="F24" s="36" t="str">
        <f>$B$9</f>
        <v>Chef de projet / Manager</v>
      </c>
      <c r="G24" s="37" t="s">
        <v>46</v>
      </c>
      <c r="H24" s="36" t="str">
        <f>$B$10</f>
        <v>Consultant Senior</v>
      </c>
      <c r="I24" s="37" t="s">
        <v>46</v>
      </c>
      <c r="J24" s="38" t="str">
        <f>$B$11</f>
        <v>Consultant Confirmé</v>
      </c>
      <c r="K24" s="38" t="s">
        <v>46</v>
      </c>
      <c r="L24" s="39" t="s">
        <v>47</v>
      </c>
      <c r="M24" s="39" t="s">
        <v>48</v>
      </c>
      <c r="N24" s="39" t="s">
        <v>49</v>
      </c>
    </row>
    <row r="25" spans="1:18" ht="11.4" customHeight="1" x14ac:dyDescent="0.3">
      <c r="A25" s="137"/>
      <c r="B25" s="140"/>
      <c r="C25" s="40"/>
      <c r="D25" s="41">
        <v>0</v>
      </c>
      <c r="E25" s="42">
        <f>$D$8*D25</f>
        <v>0</v>
      </c>
      <c r="F25" s="41">
        <v>0</v>
      </c>
      <c r="G25" s="43">
        <f>$D$9*F25</f>
        <v>0</v>
      </c>
      <c r="H25" s="41">
        <v>0</v>
      </c>
      <c r="I25" s="43">
        <f t="shared" ref="I25:I30" si="7">$D$10*H25</f>
        <v>0</v>
      </c>
      <c r="J25" s="44">
        <v>0</v>
      </c>
      <c r="K25" s="45">
        <f>$D$11*J25</f>
        <v>0</v>
      </c>
      <c r="L25" s="46">
        <f>SUM(E25,G25,I25,K25)</f>
        <v>0</v>
      </c>
      <c r="M25" s="47">
        <f>D25+F25+H25+J25</f>
        <v>0</v>
      </c>
      <c r="N25" s="48" t="e">
        <f>L25/M25</f>
        <v>#DIV/0!</v>
      </c>
    </row>
    <row r="26" spans="1:18" ht="11.4" customHeight="1" x14ac:dyDescent="0.3">
      <c r="A26" s="137"/>
      <c r="B26" s="140"/>
      <c r="C26" s="49"/>
      <c r="D26" s="50">
        <v>0</v>
      </c>
      <c r="E26" s="51">
        <f t="shared" ref="E26:E30" si="8">$D$8*D26</f>
        <v>0</v>
      </c>
      <c r="F26" s="50">
        <v>0</v>
      </c>
      <c r="G26" s="43">
        <f t="shared" ref="G26:G30" si="9">$D$9*F26</f>
        <v>0</v>
      </c>
      <c r="H26" s="50">
        <v>0</v>
      </c>
      <c r="I26" s="52">
        <f t="shared" si="7"/>
        <v>0</v>
      </c>
      <c r="J26" s="53">
        <v>0</v>
      </c>
      <c r="K26" s="45">
        <f t="shared" ref="K26:K30" si="10">$D$11*J26</f>
        <v>0</v>
      </c>
      <c r="L26" s="46">
        <f t="shared" ref="L26:L30" si="11">SUM(E26,G26,I26,K26)</f>
        <v>0</v>
      </c>
      <c r="M26" s="47">
        <f t="shared" ref="M26:M30" si="12">D26+F26+H26+J26</f>
        <v>0</v>
      </c>
      <c r="N26" s="54" t="e">
        <f t="shared" ref="N26:N31" si="13">L26/M26</f>
        <v>#DIV/0!</v>
      </c>
    </row>
    <row r="27" spans="1:18" ht="11.4" customHeight="1" x14ac:dyDescent="0.3">
      <c r="A27" s="137"/>
      <c r="B27" s="140"/>
      <c r="C27" s="49"/>
      <c r="D27" s="50">
        <v>0</v>
      </c>
      <c r="E27" s="51">
        <f t="shared" si="8"/>
        <v>0</v>
      </c>
      <c r="F27" s="50">
        <v>0</v>
      </c>
      <c r="G27" s="43">
        <f t="shared" si="9"/>
        <v>0</v>
      </c>
      <c r="H27" s="50">
        <v>0</v>
      </c>
      <c r="I27" s="52">
        <f t="shared" si="7"/>
        <v>0</v>
      </c>
      <c r="J27" s="53">
        <v>0</v>
      </c>
      <c r="K27" s="45">
        <f t="shared" si="10"/>
        <v>0</v>
      </c>
      <c r="L27" s="46">
        <f t="shared" si="11"/>
        <v>0</v>
      </c>
      <c r="M27" s="47">
        <f t="shared" si="12"/>
        <v>0</v>
      </c>
      <c r="N27" s="54" t="e">
        <f t="shared" si="13"/>
        <v>#DIV/0!</v>
      </c>
    </row>
    <row r="28" spans="1:18" ht="11.4" customHeight="1" x14ac:dyDescent="0.3">
      <c r="A28" s="137"/>
      <c r="B28" s="140"/>
      <c r="C28" s="49"/>
      <c r="D28" s="50">
        <v>0</v>
      </c>
      <c r="E28" s="51">
        <f t="shared" si="8"/>
        <v>0</v>
      </c>
      <c r="F28" s="50">
        <v>0</v>
      </c>
      <c r="G28" s="43">
        <f t="shared" si="9"/>
        <v>0</v>
      </c>
      <c r="H28" s="50">
        <v>0</v>
      </c>
      <c r="I28" s="52">
        <f t="shared" si="7"/>
        <v>0</v>
      </c>
      <c r="J28" s="53">
        <v>0</v>
      </c>
      <c r="K28" s="45">
        <f t="shared" si="10"/>
        <v>0</v>
      </c>
      <c r="L28" s="46">
        <f t="shared" si="11"/>
        <v>0</v>
      </c>
      <c r="M28" s="47">
        <f t="shared" si="12"/>
        <v>0</v>
      </c>
      <c r="N28" s="54" t="e">
        <f t="shared" si="13"/>
        <v>#DIV/0!</v>
      </c>
    </row>
    <row r="29" spans="1:18" ht="11.4" customHeight="1" x14ac:dyDescent="0.3">
      <c r="A29" s="137"/>
      <c r="B29" s="140"/>
      <c r="C29" s="49"/>
      <c r="D29" s="50">
        <v>0</v>
      </c>
      <c r="E29" s="51">
        <f t="shared" si="8"/>
        <v>0</v>
      </c>
      <c r="F29" s="50">
        <v>0</v>
      </c>
      <c r="G29" s="43">
        <f t="shared" si="9"/>
        <v>0</v>
      </c>
      <c r="H29" s="50">
        <v>0</v>
      </c>
      <c r="I29" s="52">
        <f t="shared" si="7"/>
        <v>0</v>
      </c>
      <c r="J29" s="53">
        <v>0</v>
      </c>
      <c r="K29" s="45">
        <f t="shared" si="10"/>
        <v>0</v>
      </c>
      <c r="L29" s="46">
        <f t="shared" si="11"/>
        <v>0</v>
      </c>
      <c r="M29" s="47">
        <f t="shared" si="12"/>
        <v>0</v>
      </c>
      <c r="N29" s="54" t="e">
        <f t="shared" si="13"/>
        <v>#DIV/0!</v>
      </c>
    </row>
    <row r="30" spans="1:18" ht="11.4" customHeight="1" thickBot="1" x14ac:dyDescent="0.35">
      <c r="A30" s="137"/>
      <c r="B30" s="140"/>
      <c r="C30" s="55"/>
      <c r="D30" s="50">
        <v>0</v>
      </c>
      <c r="E30" s="51">
        <f t="shared" si="8"/>
        <v>0</v>
      </c>
      <c r="F30" s="50">
        <v>0</v>
      </c>
      <c r="G30" s="43">
        <f t="shared" si="9"/>
        <v>0</v>
      </c>
      <c r="H30" s="50">
        <v>0</v>
      </c>
      <c r="I30" s="52">
        <f t="shared" si="7"/>
        <v>0</v>
      </c>
      <c r="J30" s="53">
        <v>0</v>
      </c>
      <c r="K30" s="45">
        <f t="shared" si="10"/>
        <v>0</v>
      </c>
      <c r="L30" s="46">
        <f t="shared" si="11"/>
        <v>0</v>
      </c>
      <c r="M30" s="47">
        <f t="shared" si="12"/>
        <v>0</v>
      </c>
      <c r="N30" s="54" t="e">
        <f t="shared" si="13"/>
        <v>#DIV/0!</v>
      </c>
    </row>
    <row r="31" spans="1:18" s="14" customFormat="1" ht="11.4" customHeight="1" thickBot="1" x14ac:dyDescent="0.35">
      <c r="A31" s="137"/>
      <c r="B31" s="140"/>
      <c r="C31" s="56" t="s">
        <v>50</v>
      </c>
      <c r="D31" s="57">
        <f>SUM(D25:D30)</f>
        <v>0</v>
      </c>
      <c r="E31" s="58"/>
      <c r="F31" s="57">
        <f>SUM(F25:F30)</f>
        <v>0</v>
      </c>
      <c r="G31" s="59"/>
      <c r="H31" s="57">
        <f>SUM(H25:H30)</f>
        <v>0</v>
      </c>
      <c r="I31" s="58"/>
      <c r="J31" s="60">
        <f>SUM(J25:J30)</f>
        <v>0</v>
      </c>
      <c r="K31" s="61"/>
      <c r="L31" s="62">
        <f>L25+L26+L27+L28+L29+L30</f>
        <v>0</v>
      </c>
      <c r="M31" s="63">
        <f>SUM(M25:M30)</f>
        <v>0</v>
      </c>
      <c r="N31" s="64" t="e">
        <f t="shared" si="13"/>
        <v>#DIV/0!</v>
      </c>
    </row>
    <row r="33" spans="1:14" ht="15" thickBot="1" x14ac:dyDescent="0.35"/>
    <row r="34" spans="1:14" s="14" customFormat="1" ht="11.4" customHeight="1" thickBot="1" x14ac:dyDescent="0.35">
      <c r="A34" s="137" t="str">
        <f>BP!A18</f>
        <v xml:space="preserve">UO3 </v>
      </c>
      <c r="B34" s="139" t="str">
        <f>BP!B18</f>
        <v>Création AIDF</v>
      </c>
      <c r="C34" s="35" t="s">
        <v>45</v>
      </c>
      <c r="D34" s="36" t="str">
        <f>$B$8</f>
        <v>Directeur de projet</v>
      </c>
      <c r="E34" s="37" t="s">
        <v>46</v>
      </c>
      <c r="F34" s="36" t="str">
        <f>$B$9</f>
        <v>Chef de projet / Manager</v>
      </c>
      <c r="G34" s="37" t="s">
        <v>46</v>
      </c>
      <c r="H34" s="36" t="str">
        <f>$B$10</f>
        <v>Consultant Senior</v>
      </c>
      <c r="I34" s="37" t="s">
        <v>46</v>
      </c>
      <c r="J34" s="38" t="str">
        <f>$B$11</f>
        <v>Consultant Confirmé</v>
      </c>
      <c r="K34" s="38" t="s">
        <v>46</v>
      </c>
      <c r="L34" s="39" t="s">
        <v>47</v>
      </c>
      <c r="M34" s="39" t="s">
        <v>48</v>
      </c>
      <c r="N34" s="39" t="s">
        <v>49</v>
      </c>
    </row>
    <row r="35" spans="1:14" ht="11.4" customHeight="1" x14ac:dyDescent="0.3">
      <c r="A35" s="137"/>
      <c r="B35" s="140"/>
      <c r="C35" s="40"/>
      <c r="D35" s="41">
        <v>0</v>
      </c>
      <c r="E35" s="42">
        <f>$D$8*D35</f>
        <v>0</v>
      </c>
      <c r="F35" s="41">
        <v>0</v>
      </c>
      <c r="G35" s="43">
        <f>$D$9*F35</f>
        <v>0</v>
      </c>
      <c r="H35" s="41">
        <v>0</v>
      </c>
      <c r="I35" s="43">
        <f t="shared" ref="I35:I40" si="14">$D$10*H35</f>
        <v>0</v>
      </c>
      <c r="J35" s="44">
        <v>0</v>
      </c>
      <c r="K35" s="45">
        <f>$D$11*J35</f>
        <v>0</v>
      </c>
      <c r="L35" s="46">
        <f>SUM(E35,G35,I35,K35)</f>
        <v>0</v>
      </c>
      <c r="M35" s="47">
        <f>D35+F35+H35+J35</f>
        <v>0</v>
      </c>
      <c r="N35" s="48" t="e">
        <f>L35/M35</f>
        <v>#DIV/0!</v>
      </c>
    </row>
    <row r="36" spans="1:14" ht="11.4" customHeight="1" x14ac:dyDescent="0.3">
      <c r="A36" s="137"/>
      <c r="B36" s="140"/>
      <c r="C36" s="49"/>
      <c r="D36" s="50">
        <v>0</v>
      </c>
      <c r="E36" s="51">
        <f t="shared" ref="E36:E40" si="15">$D$8*D36</f>
        <v>0</v>
      </c>
      <c r="F36" s="50">
        <v>0</v>
      </c>
      <c r="G36" s="43">
        <f t="shared" ref="G36:G40" si="16">$D$9*F36</f>
        <v>0</v>
      </c>
      <c r="H36" s="50">
        <v>0</v>
      </c>
      <c r="I36" s="52">
        <f t="shared" si="14"/>
        <v>0</v>
      </c>
      <c r="J36" s="53">
        <v>0</v>
      </c>
      <c r="K36" s="45">
        <f t="shared" ref="K36:K40" si="17">$D$11*J36</f>
        <v>0</v>
      </c>
      <c r="L36" s="46">
        <f t="shared" ref="L36:L40" si="18">SUM(E36,G36,I36,K36)</f>
        <v>0</v>
      </c>
      <c r="M36" s="47">
        <f t="shared" ref="M36:M40" si="19">D36+F36+H36+J36</f>
        <v>0</v>
      </c>
      <c r="N36" s="54" t="e">
        <f t="shared" ref="N36:N41" si="20">L36/M36</f>
        <v>#DIV/0!</v>
      </c>
    </row>
    <row r="37" spans="1:14" ht="11.4" customHeight="1" x14ac:dyDescent="0.3">
      <c r="A37" s="137"/>
      <c r="B37" s="140"/>
      <c r="C37" s="49"/>
      <c r="D37" s="50">
        <v>0</v>
      </c>
      <c r="E37" s="51">
        <f t="shared" si="15"/>
        <v>0</v>
      </c>
      <c r="F37" s="50">
        <v>0</v>
      </c>
      <c r="G37" s="43">
        <f t="shared" si="16"/>
        <v>0</v>
      </c>
      <c r="H37" s="50">
        <v>0</v>
      </c>
      <c r="I37" s="52">
        <f t="shared" si="14"/>
        <v>0</v>
      </c>
      <c r="J37" s="53">
        <v>0</v>
      </c>
      <c r="K37" s="45">
        <f t="shared" si="17"/>
        <v>0</v>
      </c>
      <c r="L37" s="46">
        <f t="shared" si="18"/>
        <v>0</v>
      </c>
      <c r="M37" s="47">
        <f t="shared" si="19"/>
        <v>0</v>
      </c>
      <c r="N37" s="54" t="e">
        <f t="shared" si="20"/>
        <v>#DIV/0!</v>
      </c>
    </row>
    <row r="38" spans="1:14" ht="11.4" customHeight="1" x14ac:dyDescent="0.3">
      <c r="A38" s="137"/>
      <c r="B38" s="140"/>
      <c r="C38" s="49"/>
      <c r="D38" s="50">
        <v>0</v>
      </c>
      <c r="E38" s="51">
        <f t="shared" si="15"/>
        <v>0</v>
      </c>
      <c r="F38" s="50">
        <v>0</v>
      </c>
      <c r="G38" s="43">
        <f t="shared" si="16"/>
        <v>0</v>
      </c>
      <c r="H38" s="50">
        <v>0</v>
      </c>
      <c r="I38" s="52">
        <f t="shared" si="14"/>
        <v>0</v>
      </c>
      <c r="J38" s="53">
        <v>0</v>
      </c>
      <c r="K38" s="45">
        <f t="shared" si="17"/>
        <v>0</v>
      </c>
      <c r="L38" s="46">
        <f t="shared" si="18"/>
        <v>0</v>
      </c>
      <c r="M38" s="47">
        <f t="shared" si="19"/>
        <v>0</v>
      </c>
      <c r="N38" s="54" t="e">
        <f t="shared" si="20"/>
        <v>#DIV/0!</v>
      </c>
    </row>
    <row r="39" spans="1:14" ht="11.4" customHeight="1" x14ac:dyDescent="0.3">
      <c r="A39" s="137"/>
      <c r="B39" s="140"/>
      <c r="C39" s="49"/>
      <c r="D39" s="50">
        <v>0</v>
      </c>
      <c r="E39" s="51">
        <f t="shared" si="15"/>
        <v>0</v>
      </c>
      <c r="F39" s="50">
        <v>0</v>
      </c>
      <c r="G39" s="43">
        <f t="shared" si="16"/>
        <v>0</v>
      </c>
      <c r="H39" s="50">
        <v>0</v>
      </c>
      <c r="I39" s="52">
        <f t="shared" si="14"/>
        <v>0</v>
      </c>
      <c r="J39" s="53">
        <v>0</v>
      </c>
      <c r="K39" s="45">
        <f t="shared" si="17"/>
        <v>0</v>
      </c>
      <c r="L39" s="46">
        <f t="shared" si="18"/>
        <v>0</v>
      </c>
      <c r="M39" s="47">
        <f t="shared" si="19"/>
        <v>0</v>
      </c>
      <c r="N39" s="54" t="e">
        <f t="shared" si="20"/>
        <v>#DIV/0!</v>
      </c>
    </row>
    <row r="40" spans="1:14" ht="11.4" customHeight="1" thickBot="1" x14ac:dyDescent="0.35">
      <c r="A40" s="137"/>
      <c r="B40" s="140"/>
      <c r="C40" s="55"/>
      <c r="D40" s="50">
        <v>0</v>
      </c>
      <c r="E40" s="51">
        <f t="shared" si="15"/>
        <v>0</v>
      </c>
      <c r="F40" s="50">
        <v>0</v>
      </c>
      <c r="G40" s="43">
        <f t="shared" si="16"/>
        <v>0</v>
      </c>
      <c r="H40" s="50">
        <v>0</v>
      </c>
      <c r="I40" s="52">
        <f t="shared" si="14"/>
        <v>0</v>
      </c>
      <c r="J40" s="53">
        <v>0</v>
      </c>
      <c r="K40" s="45">
        <f t="shared" si="17"/>
        <v>0</v>
      </c>
      <c r="L40" s="46">
        <f t="shared" si="18"/>
        <v>0</v>
      </c>
      <c r="M40" s="47">
        <f t="shared" si="19"/>
        <v>0</v>
      </c>
      <c r="N40" s="54" t="e">
        <f t="shared" si="20"/>
        <v>#DIV/0!</v>
      </c>
    </row>
    <row r="41" spans="1:14" s="14" customFormat="1" ht="11.4" customHeight="1" thickBot="1" x14ac:dyDescent="0.35">
      <c r="A41" s="137"/>
      <c r="B41" s="140"/>
      <c r="C41" s="56" t="s">
        <v>50</v>
      </c>
      <c r="D41" s="57">
        <f>SUM(D35:D40)</f>
        <v>0</v>
      </c>
      <c r="E41" s="58"/>
      <c r="F41" s="57">
        <f>SUM(F35:F40)</f>
        <v>0</v>
      </c>
      <c r="G41" s="59"/>
      <c r="H41" s="57">
        <f>SUM(H35:H40)</f>
        <v>0</v>
      </c>
      <c r="I41" s="58"/>
      <c r="J41" s="60">
        <f>SUM(J35:J40)</f>
        <v>0</v>
      </c>
      <c r="K41" s="61"/>
      <c r="L41" s="62">
        <f>L35+L36+L37+L38+L39+L40</f>
        <v>0</v>
      </c>
      <c r="M41" s="63">
        <f>SUM(M35:M40)</f>
        <v>0</v>
      </c>
      <c r="N41" s="64" t="e">
        <f t="shared" si="20"/>
        <v>#DIV/0!</v>
      </c>
    </row>
    <row r="43" spans="1:14" ht="15" thickBot="1" x14ac:dyDescent="0.35"/>
    <row r="44" spans="1:14" s="14" customFormat="1" ht="11.4" customHeight="1" thickBot="1" x14ac:dyDescent="0.35">
      <c r="A44" s="137" t="str">
        <f>BP!A19</f>
        <v>UO4</v>
      </c>
      <c r="B44" s="139" t="str">
        <f>BP!B19</f>
        <v>Mise à jour d’une AIPD/AIDF existante</v>
      </c>
      <c r="C44" s="35" t="s">
        <v>45</v>
      </c>
      <c r="D44" s="36" t="str">
        <f>$B$8</f>
        <v>Directeur de projet</v>
      </c>
      <c r="E44" s="37" t="s">
        <v>46</v>
      </c>
      <c r="F44" s="36" t="str">
        <f>$B$9</f>
        <v>Chef de projet / Manager</v>
      </c>
      <c r="G44" s="37" t="s">
        <v>46</v>
      </c>
      <c r="H44" s="36" t="str">
        <f>$B$10</f>
        <v>Consultant Senior</v>
      </c>
      <c r="I44" s="37" t="s">
        <v>46</v>
      </c>
      <c r="J44" s="38" t="str">
        <f>$B$11</f>
        <v>Consultant Confirmé</v>
      </c>
      <c r="K44" s="38" t="s">
        <v>46</v>
      </c>
      <c r="L44" s="39" t="s">
        <v>47</v>
      </c>
      <c r="M44" s="39" t="s">
        <v>48</v>
      </c>
      <c r="N44" s="39" t="s">
        <v>49</v>
      </c>
    </row>
    <row r="45" spans="1:14" ht="11.4" customHeight="1" x14ac:dyDescent="0.3">
      <c r="A45" s="137"/>
      <c r="B45" s="140"/>
      <c r="C45" s="40"/>
      <c r="D45" s="41">
        <v>0</v>
      </c>
      <c r="E45" s="42">
        <f>$D$8*D45</f>
        <v>0</v>
      </c>
      <c r="F45" s="41">
        <v>0</v>
      </c>
      <c r="G45" s="43">
        <f>$D$9*F45</f>
        <v>0</v>
      </c>
      <c r="H45" s="41">
        <v>0</v>
      </c>
      <c r="I45" s="43">
        <f t="shared" ref="I45:I50" si="21">$D$10*H45</f>
        <v>0</v>
      </c>
      <c r="J45" s="44">
        <v>0</v>
      </c>
      <c r="K45" s="45">
        <f>$D$11*J45</f>
        <v>0</v>
      </c>
      <c r="L45" s="46">
        <f>SUM(E45,G45,I45,K45)</f>
        <v>0</v>
      </c>
      <c r="M45" s="47">
        <f>D45+F45+H45+J45</f>
        <v>0</v>
      </c>
      <c r="N45" s="48" t="e">
        <f>L45/M45</f>
        <v>#DIV/0!</v>
      </c>
    </row>
    <row r="46" spans="1:14" ht="11.4" customHeight="1" x14ac:dyDescent="0.3">
      <c r="A46" s="137"/>
      <c r="B46" s="140"/>
      <c r="C46" s="49"/>
      <c r="D46" s="50">
        <v>0</v>
      </c>
      <c r="E46" s="51">
        <f t="shared" ref="E46:E50" si="22">$D$8*D46</f>
        <v>0</v>
      </c>
      <c r="F46" s="50">
        <v>0</v>
      </c>
      <c r="G46" s="43">
        <f t="shared" ref="G46:G50" si="23">$D$9*F46</f>
        <v>0</v>
      </c>
      <c r="H46" s="50">
        <v>0</v>
      </c>
      <c r="I46" s="52">
        <f t="shared" si="21"/>
        <v>0</v>
      </c>
      <c r="J46" s="53">
        <v>0</v>
      </c>
      <c r="K46" s="45">
        <f t="shared" ref="K46:K50" si="24">$D$11*J46</f>
        <v>0</v>
      </c>
      <c r="L46" s="46">
        <f t="shared" ref="L46:L50" si="25">SUM(E46,G46,I46,K46)</f>
        <v>0</v>
      </c>
      <c r="M46" s="47">
        <f t="shared" ref="M46:M50" si="26">D46+F46+H46+J46</f>
        <v>0</v>
      </c>
      <c r="N46" s="54" t="e">
        <f t="shared" ref="N46:N51" si="27">L46/M46</f>
        <v>#DIV/0!</v>
      </c>
    </row>
    <row r="47" spans="1:14" ht="11.4" customHeight="1" x14ac:dyDescent="0.3">
      <c r="A47" s="137"/>
      <c r="B47" s="140"/>
      <c r="C47" s="49"/>
      <c r="D47" s="50">
        <v>0</v>
      </c>
      <c r="E47" s="51">
        <f t="shared" si="22"/>
        <v>0</v>
      </c>
      <c r="F47" s="50">
        <v>0</v>
      </c>
      <c r="G47" s="43">
        <f t="shared" si="23"/>
        <v>0</v>
      </c>
      <c r="H47" s="50">
        <v>0</v>
      </c>
      <c r="I47" s="52">
        <f t="shared" si="21"/>
        <v>0</v>
      </c>
      <c r="J47" s="53">
        <v>0</v>
      </c>
      <c r="K47" s="45">
        <f t="shared" si="24"/>
        <v>0</v>
      </c>
      <c r="L47" s="46">
        <f t="shared" si="25"/>
        <v>0</v>
      </c>
      <c r="M47" s="47">
        <f t="shared" si="26"/>
        <v>0</v>
      </c>
      <c r="N47" s="54" t="e">
        <f t="shared" si="27"/>
        <v>#DIV/0!</v>
      </c>
    </row>
    <row r="48" spans="1:14" ht="11.4" customHeight="1" x14ac:dyDescent="0.3">
      <c r="A48" s="137"/>
      <c r="B48" s="140"/>
      <c r="C48" s="49"/>
      <c r="D48" s="50">
        <v>0</v>
      </c>
      <c r="E48" s="51">
        <f t="shared" si="22"/>
        <v>0</v>
      </c>
      <c r="F48" s="50">
        <v>0</v>
      </c>
      <c r="G48" s="43">
        <f t="shared" si="23"/>
        <v>0</v>
      </c>
      <c r="H48" s="50">
        <v>0</v>
      </c>
      <c r="I48" s="52">
        <f t="shared" si="21"/>
        <v>0</v>
      </c>
      <c r="J48" s="53">
        <v>0</v>
      </c>
      <c r="K48" s="45">
        <f t="shared" si="24"/>
        <v>0</v>
      </c>
      <c r="L48" s="46">
        <f t="shared" si="25"/>
        <v>0</v>
      </c>
      <c r="M48" s="47">
        <f t="shared" si="26"/>
        <v>0</v>
      </c>
      <c r="N48" s="54" t="e">
        <f t="shared" si="27"/>
        <v>#DIV/0!</v>
      </c>
    </row>
    <row r="49" spans="1:14" ht="11.4" customHeight="1" x14ac:dyDescent="0.3">
      <c r="A49" s="137"/>
      <c r="B49" s="140"/>
      <c r="C49" s="49"/>
      <c r="D49" s="50">
        <v>0</v>
      </c>
      <c r="E49" s="51">
        <f t="shared" si="22"/>
        <v>0</v>
      </c>
      <c r="F49" s="50">
        <v>0</v>
      </c>
      <c r="G49" s="43">
        <f t="shared" si="23"/>
        <v>0</v>
      </c>
      <c r="H49" s="50">
        <v>0</v>
      </c>
      <c r="I49" s="52">
        <f t="shared" si="21"/>
        <v>0</v>
      </c>
      <c r="J49" s="53">
        <v>0</v>
      </c>
      <c r="K49" s="45">
        <f t="shared" si="24"/>
        <v>0</v>
      </c>
      <c r="L49" s="46">
        <f t="shared" si="25"/>
        <v>0</v>
      </c>
      <c r="M49" s="47">
        <f t="shared" si="26"/>
        <v>0</v>
      </c>
      <c r="N49" s="54" t="e">
        <f t="shared" si="27"/>
        <v>#DIV/0!</v>
      </c>
    </row>
    <row r="50" spans="1:14" ht="11.4" customHeight="1" thickBot="1" x14ac:dyDescent="0.35">
      <c r="A50" s="137"/>
      <c r="B50" s="140"/>
      <c r="C50" s="55"/>
      <c r="D50" s="50">
        <v>0</v>
      </c>
      <c r="E50" s="51">
        <f t="shared" si="22"/>
        <v>0</v>
      </c>
      <c r="F50" s="50">
        <v>0</v>
      </c>
      <c r="G50" s="43">
        <f t="shared" si="23"/>
        <v>0</v>
      </c>
      <c r="H50" s="50">
        <v>0</v>
      </c>
      <c r="I50" s="52">
        <f t="shared" si="21"/>
        <v>0</v>
      </c>
      <c r="J50" s="53">
        <v>0</v>
      </c>
      <c r="K50" s="45">
        <f t="shared" si="24"/>
        <v>0</v>
      </c>
      <c r="L50" s="46">
        <f t="shared" si="25"/>
        <v>0</v>
      </c>
      <c r="M50" s="47">
        <f t="shared" si="26"/>
        <v>0</v>
      </c>
      <c r="N50" s="54" t="e">
        <f t="shared" si="27"/>
        <v>#DIV/0!</v>
      </c>
    </row>
    <row r="51" spans="1:14" s="14" customFormat="1" ht="11.4" customHeight="1" thickBot="1" x14ac:dyDescent="0.35">
      <c r="A51" s="137"/>
      <c r="B51" s="140"/>
      <c r="C51" s="56" t="s">
        <v>50</v>
      </c>
      <c r="D51" s="57">
        <f>SUM(D45:D50)</f>
        <v>0</v>
      </c>
      <c r="E51" s="58"/>
      <c r="F51" s="57">
        <f>SUM(F45:F50)</f>
        <v>0</v>
      </c>
      <c r="G51" s="59"/>
      <c r="H51" s="57">
        <f>SUM(H45:H50)</f>
        <v>0</v>
      </c>
      <c r="I51" s="58"/>
      <c r="J51" s="60">
        <f>SUM(J45:J50)</f>
        <v>0</v>
      </c>
      <c r="K51" s="61"/>
      <c r="L51" s="62">
        <f>L45+L46+L47+L48+L49+L50</f>
        <v>0</v>
      </c>
      <c r="M51" s="63">
        <f>SUM(M45:M50)</f>
        <v>0</v>
      </c>
      <c r="N51" s="64" t="e">
        <f t="shared" si="27"/>
        <v>#DIV/0!</v>
      </c>
    </row>
    <row r="53" spans="1:14" ht="15" thickBot="1" x14ac:dyDescent="0.35"/>
    <row r="54" spans="1:14" ht="24.6" thickBot="1" x14ac:dyDescent="0.35">
      <c r="A54" s="137" t="str">
        <f>BP!A20</f>
        <v>UO5</v>
      </c>
      <c r="B54" s="139" t="str">
        <f>BP!B20</f>
        <v>Création AIDF suite à une AIPD ou AIPD suite à une AIDF</v>
      </c>
      <c r="C54" s="35" t="s">
        <v>45</v>
      </c>
      <c r="D54" s="36" t="str">
        <f>$B$8</f>
        <v>Directeur de projet</v>
      </c>
      <c r="E54" s="37" t="s">
        <v>46</v>
      </c>
      <c r="F54" s="36" t="str">
        <f>$B$9</f>
        <v>Chef de projet / Manager</v>
      </c>
      <c r="G54" s="37" t="s">
        <v>46</v>
      </c>
      <c r="H54" s="36" t="str">
        <f>$B$10</f>
        <v>Consultant Senior</v>
      </c>
      <c r="I54" s="37" t="s">
        <v>46</v>
      </c>
      <c r="J54" s="38" t="str">
        <f>$B$11</f>
        <v>Consultant Confirmé</v>
      </c>
      <c r="K54" s="38" t="s">
        <v>46</v>
      </c>
      <c r="L54" s="39" t="s">
        <v>47</v>
      </c>
      <c r="M54" s="39" t="s">
        <v>48</v>
      </c>
      <c r="N54" s="39" t="s">
        <v>49</v>
      </c>
    </row>
    <row r="55" spans="1:14" x14ac:dyDescent="0.3">
      <c r="A55" s="137"/>
      <c r="B55" s="140"/>
      <c r="C55" s="40"/>
      <c r="D55" s="41">
        <v>0</v>
      </c>
      <c r="E55" s="42">
        <f>$D$8*D55</f>
        <v>0</v>
      </c>
      <c r="F55" s="41">
        <v>0</v>
      </c>
      <c r="G55" s="43">
        <f>$D$9*F55</f>
        <v>0</v>
      </c>
      <c r="H55" s="41">
        <v>0</v>
      </c>
      <c r="I55" s="43">
        <f t="shared" ref="I55:I60" si="28">$D$10*H55</f>
        <v>0</v>
      </c>
      <c r="J55" s="44">
        <v>0</v>
      </c>
      <c r="K55" s="45">
        <f>$D$11*J55</f>
        <v>0</v>
      </c>
      <c r="L55" s="46">
        <f>SUM(E55,G55,I55,K55)</f>
        <v>0</v>
      </c>
      <c r="M55" s="47">
        <f>D55+F55+H55+J55</f>
        <v>0</v>
      </c>
      <c r="N55" s="48" t="e">
        <f>L55/M55</f>
        <v>#DIV/0!</v>
      </c>
    </row>
    <row r="56" spans="1:14" x14ac:dyDescent="0.3">
      <c r="A56" s="137"/>
      <c r="B56" s="140"/>
      <c r="C56" s="49"/>
      <c r="D56" s="50">
        <v>0</v>
      </c>
      <c r="E56" s="51">
        <f t="shared" ref="E56:E60" si="29">$D$8*D56</f>
        <v>0</v>
      </c>
      <c r="F56" s="50">
        <v>0</v>
      </c>
      <c r="G56" s="43">
        <f t="shared" ref="G56:G60" si="30">$D$9*F56</f>
        <v>0</v>
      </c>
      <c r="H56" s="50">
        <v>0</v>
      </c>
      <c r="I56" s="52">
        <f t="shared" si="28"/>
        <v>0</v>
      </c>
      <c r="J56" s="53">
        <v>0</v>
      </c>
      <c r="K56" s="45">
        <f t="shared" ref="K56:K60" si="31">$D$11*J56</f>
        <v>0</v>
      </c>
      <c r="L56" s="46">
        <f t="shared" ref="L56:L60" si="32">SUM(E56,G56,I56,K56)</f>
        <v>0</v>
      </c>
      <c r="M56" s="47">
        <f t="shared" ref="M56:M60" si="33">D56+F56+H56+J56</f>
        <v>0</v>
      </c>
      <c r="N56" s="54" t="e">
        <f t="shared" ref="N56:N61" si="34">L56/M56</f>
        <v>#DIV/0!</v>
      </c>
    </row>
    <row r="57" spans="1:14" x14ac:dyDescent="0.3">
      <c r="A57" s="137"/>
      <c r="B57" s="140"/>
      <c r="C57" s="49"/>
      <c r="D57" s="50">
        <v>0</v>
      </c>
      <c r="E57" s="51">
        <f t="shared" si="29"/>
        <v>0</v>
      </c>
      <c r="F57" s="50">
        <v>0</v>
      </c>
      <c r="G57" s="43">
        <f t="shared" si="30"/>
        <v>0</v>
      </c>
      <c r="H57" s="50">
        <v>0</v>
      </c>
      <c r="I57" s="52">
        <f t="shared" si="28"/>
        <v>0</v>
      </c>
      <c r="J57" s="53">
        <v>0</v>
      </c>
      <c r="K57" s="45">
        <f t="shared" si="31"/>
        <v>0</v>
      </c>
      <c r="L57" s="46">
        <f t="shared" si="32"/>
        <v>0</v>
      </c>
      <c r="M57" s="47">
        <f t="shared" si="33"/>
        <v>0</v>
      </c>
      <c r="N57" s="54" t="e">
        <f t="shared" si="34"/>
        <v>#DIV/0!</v>
      </c>
    </row>
    <row r="58" spans="1:14" x14ac:dyDescent="0.3">
      <c r="A58" s="137"/>
      <c r="B58" s="140"/>
      <c r="C58" s="49"/>
      <c r="D58" s="50">
        <v>0</v>
      </c>
      <c r="E58" s="51">
        <f t="shared" si="29"/>
        <v>0</v>
      </c>
      <c r="F58" s="50">
        <v>0</v>
      </c>
      <c r="G58" s="43">
        <f t="shared" si="30"/>
        <v>0</v>
      </c>
      <c r="H58" s="50">
        <v>0</v>
      </c>
      <c r="I58" s="52">
        <f t="shared" si="28"/>
        <v>0</v>
      </c>
      <c r="J58" s="53">
        <v>0</v>
      </c>
      <c r="K58" s="45">
        <f t="shared" si="31"/>
        <v>0</v>
      </c>
      <c r="L58" s="46">
        <f t="shared" si="32"/>
        <v>0</v>
      </c>
      <c r="M58" s="47">
        <f t="shared" si="33"/>
        <v>0</v>
      </c>
      <c r="N58" s="54" t="e">
        <f t="shared" si="34"/>
        <v>#DIV/0!</v>
      </c>
    </row>
    <row r="59" spans="1:14" x14ac:dyDescent="0.3">
      <c r="A59" s="137"/>
      <c r="B59" s="140"/>
      <c r="C59" s="49"/>
      <c r="D59" s="50">
        <v>0</v>
      </c>
      <c r="E59" s="51">
        <f t="shared" si="29"/>
        <v>0</v>
      </c>
      <c r="F59" s="50">
        <v>0</v>
      </c>
      <c r="G59" s="43">
        <f t="shared" si="30"/>
        <v>0</v>
      </c>
      <c r="H59" s="50">
        <v>0</v>
      </c>
      <c r="I59" s="52">
        <f t="shared" si="28"/>
        <v>0</v>
      </c>
      <c r="J59" s="53">
        <v>0</v>
      </c>
      <c r="K59" s="45">
        <f t="shared" si="31"/>
        <v>0</v>
      </c>
      <c r="L59" s="46">
        <f t="shared" si="32"/>
        <v>0</v>
      </c>
      <c r="M59" s="47">
        <f t="shared" si="33"/>
        <v>0</v>
      </c>
      <c r="N59" s="54" t="e">
        <f t="shared" si="34"/>
        <v>#DIV/0!</v>
      </c>
    </row>
    <row r="60" spans="1:14" ht="15" thickBot="1" x14ac:dyDescent="0.35">
      <c r="A60" s="137"/>
      <c r="B60" s="140"/>
      <c r="C60" s="55"/>
      <c r="D60" s="50">
        <v>0</v>
      </c>
      <c r="E60" s="51">
        <f t="shared" si="29"/>
        <v>0</v>
      </c>
      <c r="F60" s="50">
        <v>0</v>
      </c>
      <c r="G60" s="43">
        <f t="shared" si="30"/>
        <v>0</v>
      </c>
      <c r="H60" s="50">
        <v>0</v>
      </c>
      <c r="I60" s="52">
        <f t="shared" si="28"/>
        <v>0</v>
      </c>
      <c r="J60" s="53">
        <v>0</v>
      </c>
      <c r="K60" s="45">
        <f t="shared" si="31"/>
        <v>0</v>
      </c>
      <c r="L60" s="46">
        <f t="shared" si="32"/>
        <v>0</v>
      </c>
      <c r="M60" s="47">
        <f t="shared" si="33"/>
        <v>0</v>
      </c>
      <c r="N60" s="54" t="e">
        <f t="shared" si="34"/>
        <v>#DIV/0!</v>
      </c>
    </row>
    <row r="61" spans="1:14" ht="15" thickBot="1" x14ac:dyDescent="0.35">
      <c r="A61" s="137"/>
      <c r="B61" s="140"/>
      <c r="C61" s="56" t="s">
        <v>50</v>
      </c>
      <c r="D61" s="57">
        <f>SUM(D55:D60)</f>
        <v>0</v>
      </c>
      <c r="E61" s="58"/>
      <c r="F61" s="57">
        <f>SUM(F55:F60)</f>
        <v>0</v>
      </c>
      <c r="G61" s="59"/>
      <c r="H61" s="57">
        <f>SUM(H55:H60)</f>
        <v>0</v>
      </c>
      <c r="I61" s="58"/>
      <c r="J61" s="60">
        <f>SUM(J55:J60)</f>
        <v>0</v>
      </c>
      <c r="K61" s="61"/>
      <c r="L61" s="62">
        <f>L55+L56+L57+L58+L59+L60</f>
        <v>0</v>
      </c>
      <c r="M61" s="63">
        <f>SUM(M55:M60)</f>
        <v>0</v>
      </c>
      <c r="N61" s="64" t="e">
        <f t="shared" si="34"/>
        <v>#DIV/0!</v>
      </c>
    </row>
    <row r="62" spans="1:14" ht="15" thickBot="1" x14ac:dyDescent="0.35"/>
    <row r="63" spans="1:14" s="14" customFormat="1" ht="11.4" customHeight="1" thickBot="1" x14ac:dyDescent="0.35">
      <c r="A63" s="137" t="str">
        <f>BP!A23</f>
        <v xml:space="preserve">UO 6
</v>
      </c>
      <c r="B63" s="139" t="str">
        <f>BP!B23</f>
        <v>Forfait mensuel Suivi des plans d'actions</v>
      </c>
      <c r="C63" s="35" t="s">
        <v>45</v>
      </c>
      <c r="D63" s="36" t="str">
        <f>$B$8</f>
        <v>Directeur de projet</v>
      </c>
      <c r="E63" s="37" t="s">
        <v>46</v>
      </c>
      <c r="F63" s="36" t="str">
        <f>$B$9</f>
        <v>Chef de projet / Manager</v>
      </c>
      <c r="G63" s="37" t="s">
        <v>46</v>
      </c>
      <c r="H63" s="36" t="str">
        <f>$B$10</f>
        <v>Consultant Senior</v>
      </c>
      <c r="I63" s="37" t="s">
        <v>46</v>
      </c>
      <c r="J63" s="38" t="str">
        <f>$B$11</f>
        <v>Consultant Confirmé</v>
      </c>
      <c r="K63" s="38" t="s">
        <v>46</v>
      </c>
      <c r="L63" s="39" t="s">
        <v>47</v>
      </c>
      <c r="M63" s="39" t="s">
        <v>48</v>
      </c>
      <c r="N63" s="39" t="s">
        <v>49</v>
      </c>
    </row>
    <row r="64" spans="1:14" ht="11.4" customHeight="1" x14ac:dyDescent="0.3">
      <c r="A64" s="137"/>
      <c r="B64" s="140"/>
      <c r="C64" s="40"/>
      <c r="D64" s="41">
        <v>0</v>
      </c>
      <c r="E64" s="42">
        <f>$D$8*D64</f>
        <v>0</v>
      </c>
      <c r="F64" s="41">
        <v>0</v>
      </c>
      <c r="G64" s="43">
        <f>$D$9*F64</f>
        <v>0</v>
      </c>
      <c r="H64" s="41">
        <v>0</v>
      </c>
      <c r="I64" s="43">
        <f t="shared" ref="I64:I69" si="35">$D$10*H64</f>
        <v>0</v>
      </c>
      <c r="J64" s="44">
        <v>0</v>
      </c>
      <c r="K64" s="45">
        <f>$D$11*J64</f>
        <v>0</v>
      </c>
      <c r="L64" s="46">
        <f>SUM(E64,G64,I64,K64)</f>
        <v>0</v>
      </c>
      <c r="M64" s="47">
        <f>D64+F64+H64+J64</f>
        <v>0</v>
      </c>
      <c r="N64" s="48" t="e">
        <f>L64/M64</f>
        <v>#DIV/0!</v>
      </c>
    </row>
    <row r="65" spans="1:14" ht="11.4" customHeight="1" x14ac:dyDescent="0.3">
      <c r="A65" s="137"/>
      <c r="B65" s="140"/>
      <c r="C65" s="49"/>
      <c r="D65" s="50">
        <v>0</v>
      </c>
      <c r="E65" s="51">
        <f t="shared" ref="E65:E69" si="36">$D$8*D65</f>
        <v>0</v>
      </c>
      <c r="F65" s="50">
        <v>0</v>
      </c>
      <c r="G65" s="43">
        <f t="shared" ref="G65:G69" si="37">$D$9*F65</f>
        <v>0</v>
      </c>
      <c r="H65" s="50">
        <v>0</v>
      </c>
      <c r="I65" s="52">
        <f t="shared" si="35"/>
        <v>0</v>
      </c>
      <c r="J65" s="53">
        <v>0</v>
      </c>
      <c r="K65" s="45">
        <f t="shared" ref="K65:K69" si="38">$D$11*J65</f>
        <v>0</v>
      </c>
      <c r="L65" s="46">
        <f t="shared" ref="L65:L69" si="39">SUM(E65,G65,I65,K65)</f>
        <v>0</v>
      </c>
      <c r="M65" s="47">
        <f t="shared" ref="M65:M69" si="40">D65+F65+H65+J65</f>
        <v>0</v>
      </c>
      <c r="N65" s="54" t="e">
        <f t="shared" ref="N65:N70" si="41">L65/M65</f>
        <v>#DIV/0!</v>
      </c>
    </row>
    <row r="66" spans="1:14" ht="11.4" customHeight="1" x14ac:dyDescent="0.3">
      <c r="A66" s="137"/>
      <c r="B66" s="140"/>
      <c r="C66" s="49"/>
      <c r="D66" s="50">
        <v>0</v>
      </c>
      <c r="E66" s="51">
        <f t="shared" si="36"/>
        <v>0</v>
      </c>
      <c r="F66" s="50">
        <v>0</v>
      </c>
      <c r="G66" s="43">
        <f t="shared" si="37"/>
        <v>0</v>
      </c>
      <c r="H66" s="50">
        <v>0</v>
      </c>
      <c r="I66" s="52">
        <f t="shared" si="35"/>
        <v>0</v>
      </c>
      <c r="J66" s="53">
        <v>0</v>
      </c>
      <c r="K66" s="45">
        <f t="shared" si="38"/>
        <v>0</v>
      </c>
      <c r="L66" s="46">
        <f t="shared" si="39"/>
        <v>0</v>
      </c>
      <c r="M66" s="47">
        <f t="shared" si="40"/>
        <v>0</v>
      </c>
      <c r="N66" s="54" t="e">
        <f t="shared" si="41"/>
        <v>#DIV/0!</v>
      </c>
    </row>
    <row r="67" spans="1:14" ht="11.4" customHeight="1" x14ac:dyDescent="0.3">
      <c r="A67" s="137"/>
      <c r="B67" s="140"/>
      <c r="C67" s="49"/>
      <c r="D67" s="50">
        <v>0</v>
      </c>
      <c r="E67" s="51">
        <f t="shared" si="36"/>
        <v>0</v>
      </c>
      <c r="F67" s="50">
        <v>0</v>
      </c>
      <c r="G67" s="43">
        <f t="shared" si="37"/>
        <v>0</v>
      </c>
      <c r="H67" s="50">
        <v>0</v>
      </c>
      <c r="I67" s="52">
        <f t="shared" si="35"/>
        <v>0</v>
      </c>
      <c r="J67" s="53">
        <v>0</v>
      </c>
      <c r="K67" s="45">
        <f t="shared" si="38"/>
        <v>0</v>
      </c>
      <c r="L67" s="46">
        <f t="shared" si="39"/>
        <v>0</v>
      </c>
      <c r="M67" s="47">
        <f t="shared" si="40"/>
        <v>0</v>
      </c>
      <c r="N67" s="54" t="e">
        <f t="shared" si="41"/>
        <v>#DIV/0!</v>
      </c>
    </row>
    <row r="68" spans="1:14" ht="11.4" customHeight="1" x14ac:dyDescent="0.3">
      <c r="A68" s="137"/>
      <c r="B68" s="140"/>
      <c r="C68" s="49"/>
      <c r="D68" s="50">
        <v>0</v>
      </c>
      <c r="E68" s="51">
        <f t="shared" si="36"/>
        <v>0</v>
      </c>
      <c r="F68" s="50">
        <v>0</v>
      </c>
      <c r="G68" s="43">
        <f t="shared" si="37"/>
        <v>0</v>
      </c>
      <c r="H68" s="50">
        <v>0</v>
      </c>
      <c r="I68" s="52">
        <f t="shared" si="35"/>
        <v>0</v>
      </c>
      <c r="J68" s="53">
        <v>0</v>
      </c>
      <c r="K68" s="45">
        <f t="shared" si="38"/>
        <v>0</v>
      </c>
      <c r="L68" s="46">
        <f t="shared" si="39"/>
        <v>0</v>
      </c>
      <c r="M68" s="47">
        <f t="shared" si="40"/>
        <v>0</v>
      </c>
      <c r="N68" s="54" t="e">
        <f t="shared" si="41"/>
        <v>#DIV/0!</v>
      </c>
    </row>
    <row r="69" spans="1:14" ht="11.4" customHeight="1" thickBot="1" x14ac:dyDescent="0.35">
      <c r="A69" s="137"/>
      <c r="B69" s="140"/>
      <c r="C69" s="55"/>
      <c r="D69" s="50">
        <v>0</v>
      </c>
      <c r="E69" s="51">
        <f t="shared" si="36"/>
        <v>0</v>
      </c>
      <c r="F69" s="50">
        <v>0</v>
      </c>
      <c r="G69" s="43">
        <f t="shared" si="37"/>
        <v>0</v>
      </c>
      <c r="H69" s="50">
        <v>0</v>
      </c>
      <c r="I69" s="52">
        <f t="shared" si="35"/>
        <v>0</v>
      </c>
      <c r="J69" s="53">
        <v>0</v>
      </c>
      <c r="K69" s="45">
        <f t="shared" si="38"/>
        <v>0</v>
      </c>
      <c r="L69" s="46">
        <f t="shared" si="39"/>
        <v>0</v>
      </c>
      <c r="M69" s="47">
        <f t="shared" si="40"/>
        <v>0</v>
      </c>
      <c r="N69" s="54" t="e">
        <f t="shared" si="41"/>
        <v>#DIV/0!</v>
      </c>
    </row>
    <row r="70" spans="1:14" s="14" customFormat="1" ht="11.4" customHeight="1" thickBot="1" x14ac:dyDescent="0.35">
      <c r="A70" s="137"/>
      <c r="B70" s="140"/>
      <c r="C70" s="56" t="s">
        <v>50</v>
      </c>
      <c r="D70" s="57">
        <f>SUM(D64:D69)</f>
        <v>0</v>
      </c>
      <c r="E70" s="58"/>
      <c r="F70" s="57">
        <f>SUM(F64:F69)</f>
        <v>0</v>
      </c>
      <c r="G70" s="59"/>
      <c r="H70" s="57">
        <f>SUM(H64:H69)</f>
        <v>0</v>
      </c>
      <c r="I70" s="58"/>
      <c r="J70" s="60">
        <f>SUM(J64:J69)</f>
        <v>0</v>
      </c>
      <c r="K70" s="61"/>
      <c r="L70" s="62">
        <f>L64+L65+L66+L67+L68+L69</f>
        <v>0</v>
      </c>
      <c r="M70" s="63">
        <f>SUM(M64:M69)</f>
        <v>0</v>
      </c>
      <c r="N70" s="64" t="e">
        <f t="shared" si="41"/>
        <v>#DIV/0!</v>
      </c>
    </row>
    <row r="72" spans="1:14" ht="15" thickBot="1" x14ac:dyDescent="0.35"/>
    <row r="73" spans="1:14" s="14" customFormat="1" ht="11.4" customHeight="1" thickBot="1" x14ac:dyDescent="0.35">
      <c r="A73" s="137" t="str">
        <f>BP!A26</f>
        <v>UO7</v>
      </c>
      <c r="B73" s="139" t="str">
        <f>BP!B26</f>
        <v xml:space="preserve">Mise à disposition module de formation/sensibilisation/doctrine </v>
      </c>
      <c r="C73" s="35" t="s">
        <v>45</v>
      </c>
      <c r="D73" s="36" t="str">
        <f>$B$8</f>
        <v>Directeur de projet</v>
      </c>
      <c r="E73" s="37" t="s">
        <v>46</v>
      </c>
      <c r="F73" s="36" t="str">
        <f>$B$9</f>
        <v>Chef de projet / Manager</v>
      </c>
      <c r="G73" s="37" t="s">
        <v>46</v>
      </c>
      <c r="H73" s="36" t="str">
        <f>$B$10</f>
        <v>Consultant Senior</v>
      </c>
      <c r="I73" s="37" t="s">
        <v>46</v>
      </c>
      <c r="J73" s="38" t="str">
        <f>$B$11</f>
        <v>Consultant Confirmé</v>
      </c>
      <c r="K73" s="38" t="s">
        <v>46</v>
      </c>
      <c r="L73" s="39" t="s">
        <v>47</v>
      </c>
      <c r="M73" s="39" t="s">
        <v>48</v>
      </c>
      <c r="N73" s="39" t="s">
        <v>49</v>
      </c>
    </row>
    <row r="74" spans="1:14" ht="11.4" customHeight="1" x14ac:dyDescent="0.3">
      <c r="A74" s="137"/>
      <c r="B74" s="140"/>
      <c r="C74" s="40"/>
      <c r="D74" s="41">
        <v>0</v>
      </c>
      <c r="E74" s="42">
        <f>$D$8*D74</f>
        <v>0</v>
      </c>
      <c r="F74" s="41">
        <v>0</v>
      </c>
      <c r="G74" s="43">
        <f>$D$9*F74</f>
        <v>0</v>
      </c>
      <c r="H74" s="41">
        <v>0</v>
      </c>
      <c r="I74" s="43">
        <f t="shared" ref="I74:I79" si="42">$D$10*H74</f>
        <v>0</v>
      </c>
      <c r="J74" s="44">
        <v>0</v>
      </c>
      <c r="K74" s="45">
        <f>$D$11*J74</f>
        <v>0</v>
      </c>
      <c r="L74" s="46">
        <f>SUM(E74,G74,I74,K74)</f>
        <v>0</v>
      </c>
      <c r="M74" s="47">
        <f>D74+F74+H74+J74</f>
        <v>0</v>
      </c>
      <c r="N74" s="48" t="e">
        <f>L74/M74</f>
        <v>#DIV/0!</v>
      </c>
    </row>
    <row r="75" spans="1:14" ht="11.4" customHeight="1" x14ac:dyDescent="0.3">
      <c r="A75" s="137"/>
      <c r="B75" s="140"/>
      <c r="C75" s="49"/>
      <c r="D75" s="50">
        <v>0</v>
      </c>
      <c r="E75" s="51">
        <f t="shared" ref="E75:E79" si="43">$D$8*D75</f>
        <v>0</v>
      </c>
      <c r="F75" s="50">
        <v>0</v>
      </c>
      <c r="G75" s="43">
        <f t="shared" ref="G75:G79" si="44">$D$9*F75</f>
        <v>0</v>
      </c>
      <c r="H75" s="50">
        <v>0</v>
      </c>
      <c r="I75" s="52">
        <f t="shared" si="42"/>
        <v>0</v>
      </c>
      <c r="J75" s="53">
        <v>0</v>
      </c>
      <c r="K75" s="45">
        <f t="shared" ref="K75:K79" si="45">$D$11*J75</f>
        <v>0</v>
      </c>
      <c r="L75" s="46">
        <f t="shared" ref="L75:L79" si="46">SUM(E75,G75,I75,K75)</f>
        <v>0</v>
      </c>
      <c r="M75" s="47">
        <f t="shared" ref="M75:M79" si="47">D75+F75+H75+J75</f>
        <v>0</v>
      </c>
      <c r="N75" s="54" t="e">
        <f t="shared" ref="N75:N80" si="48">L75/M75</f>
        <v>#DIV/0!</v>
      </c>
    </row>
    <row r="76" spans="1:14" ht="11.4" customHeight="1" x14ac:dyDescent="0.3">
      <c r="A76" s="137"/>
      <c r="B76" s="140"/>
      <c r="C76" s="49"/>
      <c r="D76" s="50">
        <v>0</v>
      </c>
      <c r="E76" s="51">
        <f t="shared" si="43"/>
        <v>0</v>
      </c>
      <c r="F76" s="50">
        <v>0</v>
      </c>
      <c r="G76" s="43">
        <f t="shared" si="44"/>
        <v>0</v>
      </c>
      <c r="H76" s="50">
        <v>0</v>
      </c>
      <c r="I76" s="52">
        <f t="shared" si="42"/>
        <v>0</v>
      </c>
      <c r="J76" s="53">
        <v>0</v>
      </c>
      <c r="K76" s="45">
        <f t="shared" si="45"/>
        <v>0</v>
      </c>
      <c r="L76" s="46">
        <f t="shared" si="46"/>
        <v>0</v>
      </c>
      <c r="M76" s="47">
        <f t="shared" si="47"/>
        <v>0</v>
      </c>
      <c r="N76" s="54" t="e">
        <f t="shared" si="48"/>
        <v>#DIV/0!</v>
      </c>
    </row>
    <row r="77" spans="1:14" ht="11.4" customHeight="1" x14ac:dyDescent="0.3">
      <c r="A77" s="137"/>
      <c r="B77" s="140"/>
      <c r="C77" s="49"/>
      <c r="D77" s="50">
        <v>0</v>
      </c>
      <c r="E77" s="51">
        <f t="shared" si="43"/>
        <v>0</v>
      </c>
      <c r="F77" s="50">
        <v>0</v>
      </c>
      <c r="G77" s="43">
        <f t="shared" si="44"/>
        <v>0</v>
      </c>
      <c r="H77" s="50">
        <v>0</v>
      </c>
      <c r="I77" s="52">
        <f t="shared" si="42"/>
        <v>0</v>
      </c>
      <c r="J77" s="53">
        <v>0</v>
      </c>
      <c r="K77" s="45">
        <f t="shared" si="45"/>
        <v>0</v>
      </c>
      <c r="L77" s="46">
        <f t="shared" si="46"/>
        <v>0</v>
      </c>
      <c r="M77" s="47">
        <f t="shared" si="47"/>
        <v>0</v>
      </c>
      <c r="N77" s="54" t="e">
        <f t="shared" si="48"/>
        <v>#DIV/0!</v>
      </c>
    </row>
    <row r="78" spans="1:14" ht="11.4" customHeight="1" x14ac:dyDescent="0.3">
      <c r="A78" s="137"/>
      <c r="B78" s="140"/>
      <c r="C78" s="49"/>
      <c r="D78" s="50">
        <v>0</v>
      </c>
      <c r="E78" s="51">
        <f t="shared" si="43"/>
        <v>0</v>
      </c>
      <c r="F78" s="50">
        <v>0</v>
      </c>
      <c r="G78" s="43">
        <f t="shared" si="44"/>
        <v>0</v>
      </c>
      <c r="H78" s="50">
        <v>0</v>
      </c>
      <c r="I78" s="52">
        <f t="shared" si="42"/>
        <v>0</v>
      </c>
      <c r="J78" s="53">
        <v>0</v>
      </c>
      <c r="K78" s="45">
        <f t="shared" si="45"/>
        <v>0</v>
      </c>
      <c r="L78" s="46">
        <f t="shared" si="46"/>
        <v>0</v>
      </c>
      <c r="M78" s="47">
        <f t="shared" si="47"/>
        <v>0</v>
      </c>
      <c r="N78" s="54" t="e">
        <f t="shared" si="48"/>
        <v>#DIV/0!</v>
      </c>
    </row>
    <row r="79" spans="1:14" ht="11.4" customHeight="1" thickBot="1" x14ac:dyDescent="0.35">
      <c r="A79" s="137"/>
      <c r="B79" s="140"/>
      <c r="C79" s="55"/>
      <c r="D79" s="50">
        <v>0</v>
      </c>
      <c r="E79" s="51">
        <f t="shared" si="43"/>
        <v>0</v>
      </c>
      <c r="F79" s="50">
        <v>0</v>
      </c>
      <c r="G79" s="43">
        <f t="shared" si="44"/>
        <v>0</v>
      </c>
      <c r="H79" s="50">
        <v>0</v>
      </c>
      <c r="I79" s="52">
        <f t="shared" si="42"/>
        <v>0</v>
      </c>
      <c r="J79" s="53">
        <v>0</v>
      </c>
      <c r="K79" s="45">
        <f t="shared" si="45"/>
        <v>0</v>
      </c>
      <c r="L79" s="46">
        <f t="shared" si="46"/>
        <v>0</v>
      </c>
      <c r="M79" s="47">
        <f t="shared" si="47"/>
        <v>0</v>
      </c>
      <c r="N79" s="54" t="e">
        <f t="shared" si="48"/>
        <v>#DIV/0!</v>
      </c>
    </row>
    <row r="80" spans="1:14" s="14" customFormat="1" ht="11.4" customHeight="1" thickBot="1" x14ac:dyDescent="0.35">
      <c r="A80" s="137"/>
      <c r="B80" s="140"/>
      <c r="C80" s="56" t="s">
        <v>50</v>
      </c>
      <c r="D80" s="57">
        <f>SUM(D74:D79)</f>
        <v>0</v>
      </c>
      <c r="E80" s="58"/>
      <c r="F80" s="57">
        <f>SUM(F74:F79)</f>
        <v>0</v>
      </c>
      <c r="G80" s="59"/>
      <c r="H80" s="57">
        <f>SUM(H74:H79)</f>
        <v>0</v>
      </c>
      <c r="I80" s="58"/>
      <c r="J80" s="60">
        <f>SUM(J74:J79)</f>
        <v>0</v>
      </c>
      <c r="K80" s="61"/>
      <c r="L80" s="62">
        <f>L74+L75+L76+L77+L78+L79</f>
        <v>0</v>
      </c>
      <c r="M80" s="63">
        <f>SUM(M74:M79)</f>
        <v>0</v>
      </c>
      <c r="N80" s="64" t="e">
        <f t="shared" si="48"/>
        <v>#DIV/0!</v>
      </c>
    </row>
    <row r="82" spans="1:14" ht="15" thickBot="1" x14ac:dyDescent="0.35"/>
    <row r="83" spans="1:14" ht="24.6" thickBot="1" x14ac:dyDescent="0.35">
      <c r="A83" s="138" t="str">
        <f>BP!A27</f>
        <v>UO8</v>
      </c>
      <c r="B83" s="139" t="str">
        <f>BP!B27</f>
        <v>Animation/ présentation doctrine AIPD et protection des données</v>
      </c>
      <c r="C83" s="35" t="s">
        <v>45</v>
      </c>
      <c r="D83" s="36" t="str">
        <f>$B$8</f>
        <v>Directeur de projet</v>
      </c>
      <c r="E83" s="37" t="s">
        <v>46</v>
      </c>
      <c r="F83" s="36" t="str">
        <f>$B$9</f>
        <v>Chef de projet / Manager</v>
      </c>
      <c r="G83" s="37" t="s">
        <v>46</v>
      </c>
      <c r="H83" s="36" t="str">
        <f>$B$10</f>
        <v>Consultant Senior</v>
      </c>
      <c r="I83" s="37" t="s">
        <v>46</v>
      </c>
      <c r="J83" s="38" t="str">
        <f>$B$11</f>
        <v>Consultant Confirmé</v>
      </c>
      <c r="K83" s="38" t="s">
        <v>46</v>
      </c>
      <c r="L83" s="39" t="s">
        <v>47</v>
      </c>
      <c r="M83" s="39" t="s">
        <v>48</v>
      </c>
      <c r="N83" s="39" t="s">
        <v>49</v>
      </c>
    </row>
    <row r="84" spans="1:14" x14ac:dyDescent="0.3">
      <c r="A84" s="138"/>
      <c r="B84" s="140"/>
      <c r="C84" s="40"/>
      <c r="D84" s="41">
        <v>0</v>
      </c>
      <c r="E84" s="42">
        <f>$D$8*D84</f>
        <v>0</v>
      </c>
      <c r="F84" s="41">
        <v>0</v>
      </c>
      <c r="G84" s="43">
        <f>$D$9*F84</f>
        <v>0</v>
      </c>
      <c r="H84" s="41">
        <v>0</v>
      </c>
      <c r="I84" s="43">
        <f t="shared" ref="I84:I89" si="49">$D$10*H84</f>
        <v>0</v>
      </c>
      <c r="J84" s="44">
        <v>0</v>
      </c>
      <c r="K84" s="45">
        <f>$D$11*J84</f>
        <v>0</v>
      </c>
      <c r="L84" s="46">
        <f>SUM(E84,G84,I84,K84)</f>
        <v>0</v>
      </c>
      <c r="M84" s="47">
        <f>D84+F84+H84+J84</f>
        <v>0</v>
      </c>
      <c r="N84" s="48" t="e">
        <f>L84/M84</f>
        <v>#DIV/0!</v>
      </c>
    </row>
    <row r="85" spans="1:14" x14ac:dyDescent="0.3">
      <c r="A85" s="138"/>
      <c r="B85" s="140"/>
      <c r="C85" s="49"/>
      <c r="D85" s="50">
        <v>0</v>
      </c>
      <c r="E85" s="51">
        <f t="shared" ref="E85:E89" si="50">$D$8*D85</f>
        <v>0</v>
      </c>
      <c r="F85" s="50">
        <v>0</v>
      </c>
      <c r="G85" s="43">
        <f t="shared" ref="G85:G89" si="51">$D$9*F85</f>
        <v>0</v>
      </c>
      <c r="H85" s="50">
        <v>0</v>
      </c>
      <c r="I85" s="52">
        <f t="shared" si="49"/>
        <v>0</v>
      </c>
      <c r="J85" s="53">
        <v>0</v>
      </c>
      <c r="K85" s="45">
        <f t="shared" ref="K85:K89" si="52">$D$11*J85</f>
        <v>0</v>
      </c>
      <c r="L85" s="46">
        <f t="shared" ref="L85:L89" si="53">SUM(E85,G85,I85,K85)</f>
        <v>0</v>
      </c>
      <c r="M85" s="47">
        <f t="shared" ref="M85:M89" si="54">D85+F85+H85+J85</f>
        <v>0</v>
      </c>
      <c r="N85" s="54" t="e">
        <f t="shared" ref="N85:N90" si="55">L85/M85</f>
        <v>#DIV/0!</v>
      </c>
    </row>
    <row r="86" spans="1:14" x14ac:dyDescent="0.3">
      <c r="A86" s="138"/>
      <c r="B86" s="140"/>
      <c r="C86" s="49"/>
      <c r="D86" s="50">
        <v>0</v>
      </c>
      <c r="E86" s="51">
        <f t="shared" si="50"/>
        <v>0</v>
      </c>
      <c r="F86" s="50">
        <v>0</v>
      </c>
      <c r="G86" s="43">
        <f t="shared" si="51"/>
        <v>0</v>
      </c>
      <c r="H86" s="50">
        <v>0</v>
      </c>
      <c r="I86" s="52">
        <f t="shared" si="49"/>
        <v>0</v>
      </c>
      <c r="J86" s="53">
        <v>0</v>
      </c>
      <c r="K86" s="45">
        <f t="shared" si="52"/>
        <v>0</v>
      </c>
      <c r="L86" s="46">
        <f t="shared" si="53"/>
        <v>0</v>
      </c>
      <c r="M86" s="47">
        <f t="shared" si="54"/>
        <v>0</v>
      </c>
      <c r="N86" s="54" t="e">
        <f t="shared" si="55"/>
        <v>#DIV/0!</v>
      </c>
    </row>
    <row r="87" spans="1:14" x14ac:dyDescent="0.3">
      <c r="A87" s="138"/>
      <c r="B87" s="140"/>
      <c r="C87" s="49"/>
      <c r="D87" s="50">
        <v>0</v>
      </c>
      <c r="E87" s="51">
        <f t="shared" si="50"/>
        <v>0</v>
      </c>
      <c r="F87" s="50">
        <v>0</v>
      </c>
      <c r="G87" s="43">
        <f t="shared" si="51"/>
        <v>0</v>
      </c>
      <c r="H87" s="50">
        <v>0</v>
      </c>
      <c r="I87" s="52">
        <f t="shared" si="49"/>
        <v>0</v>
      </c>
      <c r="J87" s="53">
        <v>0</v>
      </c>
      <c r="K87" s="45">
        <f t="shared" si="52"/>
        <v>0</v>
      </c>
      <c r="L87" s="46">
        <f t="shared" si="53"/>
        <v>0</v>
      </c>
      <c r="M87" s="47">
        <f t="shared" si="54"/>
        <v>0</v>
      </c>
      <c r="N87" s="54" t="e">
        <f t="shared" si="55"/>
        <v>#DIV/0!</v>
      </c>
    </row>
    <row r="88" spans="1:14" x14ac:dyDescent="0.3">
      <c r="A88" s="138"/>
      <c r="B88" s="140"/>
      <c r="C88" s="49"/>
      <c r="D88" s="50">
        <v>0</v>
      </c>
      <c r="E88" s="51">
        <f t="shared" si="50"/>
        <v>0</v>
      </c>
      <c r="F88" s="50">
        <v>0</v>
      </c>
      <c r="G88" s="43">
        <f t="shared" si="51"/>
        <v>0</v>
      </c>
      <c r="H88" s="50">
        <v>0</v>
      </c>
      <c r="I88" s="52">
        <f t="shared" si="49"/>
        <v>0</v>
      </c>
      <c r="J88" s="53">
        <v>0</v>
      </c>
      <c r="K88" s="45">
        <f t="shared" si="52"/>
        <v>0</v>
      </c>
      <c r="L88" s="46">
        <f t="shared" si="53"/>
        <v>0</v>
      </c>
      <c r="M88" s="47">
        <f t="shared" si="54"/>
        <v>0</v>
      </c>
      <c r="N88" s="54" t="e">
        <f t="shared" si="55"/>
        <v>#DIV/0!</v>
      </c>
    </row>
    <row r="89" spans="1:14" ht="15" thickBot="1" x14ac:dyDescent="0.35">
      <c r="A89" s="138"/>
      <c r="B89" s="140"/>
      <c r="C89" s="55"/>
      <c r="D89" s="50">
        <v>0</v>
      </c>
      <c r="E89" s="51">
        <f t="shared" si="50"/>
        <v>0</v>
      </c>
      <c r="F89" s="50">
        <v>0</v>
      </c>
      <c r="G89" s="43">
        <f t="shared" si="51"/>
        <v>0</v>
      </c>
      <c r="H89" s="50">
        <v>0</v>
      </c>
      <c r="I89" s="52">
        <f t="shared" si="49"/>
        <v>0</v>
      </c>
      <c r="J89" s="53">
        <v>0</v>
      </c>
      <c r="K89" s="45">
        <f t="shared" si="52"/>
        <v>0</v>
      </c>
      <c r="L89" s="46">
        <f t="shared" si="53"/>
        <v>0</v>
      </c>
      <c r="M89" s="47">
        <f t="shared" si="54"/>
        <v>0</v>
      </c>
      <c r="N89" s="54" t="e">
        <f t="shared" si="55"/>
        <v>#DIV/0!</v>
      </c>
    </row>
    <row r="90" spans="1:14" ht="15" thickBot="1" x14ac:dyDescent="0.35">
      <c r="A90" s="138"/>
      <c r="B90" s="140"/>
      <c r="C90" s="56" t="s">
        <v>50</v>
      </c>
      <c r="D90" s="57">
        <f>SUM(D84:D89)</f>
        <v>0</v>
      </c>
      <c r="E90" s="58"/>
      <c r="F90" s="57">
        <f>SUM(F84:F89)</f>
        <v>0</v>
      </c>
      <c r="G90" s="59"/>
      <c r="H90" s="57">
        <f>SUM(H84:H89)</f>
        <v>0</v>
      </c>
      <c r="I90" s="58"/>
      <c r="J90" s="60">
        <f>SUM(J84:J89)</f>
        <v>0</v>
      </c>
      <c r="K90" s="61"/>
      <c r="L90" s="62">
        <f>L84+L85+L86+L87+L88+L89</f>
        <v>0</v>
      </c>
      <c r="M90" s="63">
        <f>SUM(M84:M89)</f>
        <v>0</v>
      </c>
      <c r="N90" s="64" t="e">
        <f t="shared" si="55"/>
        <v>#DIV/0!</v>
      </c>
    </row>
  </sheetData>
  <mergeCells count="23">
    <mergeCell ref="B1:N1"/>
    <mergeCell ref="B3:N3"/>
    <mergeCell ref="F7:G7"/>
    <mergeCell ref="F9:G9"/>
    <mergeCell ref="F10:G10"/>
    <mergeCell ref="B63:B70"/>
    <mergeCell ref="B73:B80"/>
    <mergeCell ref="B83:B90"/>
    <mergeCell ref="B5:N5"/>
    <mergeCell ref="B7:C7"/>
    <mergeCell ref="B24:B31"/>
    <mergeCell ref="B34:B41"/>
    <mergeCell ref="B44:B51"/>
    <mergeCell ref="B14:B21"/>
    <mergeCell ref="B54:B61"/>
    <mergeCell ref="A24:A31"/>
    <mergeCell ref="A14:A21"/>
    <mergeCell ref="A83:A90"/>
    <mergeCell ref="A73:A80"/>
    <mergeCell ref="A63:A70"/>
    <mergeCell ref="A44:A51"/>
    <mergeCell ref="A34:A41"/>
    <mergeCell ref="A54:A6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6" ma:contentTypeDescription="Crée un document." ma:contentTypeScope="" ma:versionID="e39288774fa1aa52f6918cd7823aa1fd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256e786ad5488cbeff779091c05f797c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dae597-1646-49ec-9bb6-b4517676588a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Props1.xml><?xml version="1.0" encoding="utf-8"?>
<ds:datastoreItem xmlns:ds="http://schemas.openxmlformats.org/officeDocument/2006/customXml" ds:itemID="{6C2F9823-3623-4483-8376-71DCA22E3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EC99AE-76B8-4875-8202-7D4297D32F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F730F7-A568-4CD9-ACAE-2CD9CB11E800}">
  <ds:schemaRefs>
    <ds:schemaRef ds:uri="http://schemas.microsoft.com/office/2006/metadata/properties"/>
    <ds:schemaRef ds:uri="http://schemas.microsoft.com/office/infopath/2007/PartnerControls"/>
    <ds:schemaRef ds:uri="08255970-6da2-4f71-bd8b-5199a3512dbf"/>
    <ds:schemaRef ds:uri="44374e25-8554-4e73-8f39-2c51f9aef7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</vt:lpstr>
      <vt:lpstr>DQE</vt:lpstr>
      <vt:lpstr>BDP </vt:lpstr>
      <vt:lpstr>BP!Zone_d_impression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noemie thirion</dc:creator>
  <cp:keywords/>
  <dc:description/>
  <cp:lastModifiedBy>HENAULT Jean-rodolphe</cp:lastModifiedBy>
  <cp:revision/>
  <dcterms:created xsi:type="dcterms:W3CDTF">2021-05-04T12:55:19Z</dcterms:created>
  <dcterms:modified xsi:type="dcterms:W3CDTF">2026-02-18T16:57:35Z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Order">
    <vt:r8>13475200</vt:r8>
  </property>
  <property fmtid="{D5CDD505-2E9C-101B-9397-08002B2CF9AE}" pid="4" name="MediaServiceImageTags">
    <vt:lpwstr/>
  </property>
</Properties>
</file>